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codeName="ThisWorkbook"/>
  <mc:AlternateContent xmlns:mc="http://schemas.openxmlformats.org/markup-compatibility/2006">
    <mc:Choice Requires="x15">
      <x15ac:absPath xmlns:x15ac="http://schemas.microsoft.com/office/spreadsheetml/2010/11/ac" url="\\fsvlgw\Shares\由利本荘市\1000000000-市長部局\1020000000-健康福祉部\1020200000-長寿生きがい課\移行\共通\4  施設関係\介護保険施設等物価高騰対策事業\令和５年度要綱\"/>
    </mc:Choice>
  </mc:AlternateContent>
  <xr:revisionPtr revIDLastSave="0" documentId="13_ncr:1_{1F674B28-4EBB-42B7-BAB6-24A160B7EB3E}" xr6:coauthVersionLast="36" xr6:coauthVersionMax="36" xr10:uidLastSave="{00000000-0000-0000-0000-000000000000}"/>
  <bookViews>
    <workbookView xWindow="0" yWindow="0" windowWidth="20490" windowHeight="7530" tabRatio="741" activeTab="1" xr2:uid="{00000000-000D-0000-FFFF-FFFF00000000}"/>
  </bookViews>
  <sheets>
    <sheet name="（入力の前にお読みください）本申請書の使い方" sheetId="1" r:id="rId1"/>
    <sheet name="総括表" sheetId="2" r:id="rId2"/>
    <sheet name="請求書" sheetId="21" r:id="rId3"/>
    <sheet name="委任状（申請者と口座名義人が違う場合に押印提出）" sheetId="20" r:id="rId4"/>
    <sheet name="申請額一覧（別紙１）" sheetId="12" r:id="rId5"/>
    <sheet name="施設１" sheetId="3" r:id="rId6"/>
    <sheet name="施設２" sheetId="4" r:id="rId7"/>
    <sheet name="施設３" sheetId="5" r:id="rId8"/>
    <sheet name="施設４" sheetId="6" r:id="rId9"/>
    <sheet name="施設５" sheetId="7" r:id="rId10"/>
    <sheet name="施設６" sheetId="8" r:id="rId11"/>
    <sheet name="施設７" sheetId="9" r:id="rId12"/>
    <sheet name="施設８" sheetId="10" r:id="rId13"/>
    <sheet name="施設９" sheetId="11" r:id="rId14"/>
    <sheet name="施設１０" sheetId="13" r:id="rId15"/>
    <sheet name="施設１１" sheetId="14" r:id="rId16"/>
    <sheet name="施設１２" sheetId="15" r:id="rId17"/>
    <sheet name="施設１３" sheetId="16" r:id="rId18"/>
    <sheet name="施設１４" sheetId="17" r:id="rId19"/>
    <sheet name="施設１５" sheetId="18" r:id="rId20"/>
  </sheets>
  <definedNames>
    <definedName name="_xlnm.Print_Area" localSheetId="4">'申請額一覧（別紙１）'!$A$1:$O$21</definedName>
    <definedName name="_xlnm.Print_Area" localSheetId="2">請求書!$A$1:$AL$32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5" i="21" l="1"/>
  <c r="A18" i="3" l="1"/>
  <c r="D2" i="12"/>
  <c r="T17" i="21"/>
  <c r="G17" i="21"/>
  <c r="G16" i="21"/>
  <c r="G14" i="21"/>
  <c r="L13" i="21"/>
  <c r="G13" i="21"/>
  <c r="B20" i="12" l="1"/>
  <c r="B13" i="12"/>
  <c r="B14" i="12"/>
  <c r="B15" i="12"/>
  <c r="B16" i="12"/>
  <c r="B17" i="12"/>
  <c r="B18" i="12"/>
  <c r="B19" i="12"/>
  <c r="B7" i="12"/>
  <c r="B8" i="12"/>
  <c r="B9" i="12"/>
  <c r="B10" i="12"/>
  <c r="B11" i="12"/>
  <c r="B12" i="12"/>
  <c r="B6" i="12"/>
  <c r="C6" i="12" l="1"/>
  <c r="D6" i="12"/>
  <c r="R21" i="18" l="1"/>
  <c r="AF21" i="18" s="1"/>
  <c r="A21" i="18"/>
  <c r="R18" i="18"/>
  <c r="AF18" i="18" s="1"/>
  <c r="A18" i="18"/>
  <c r="R21" i="17"/>
  <c r="AF21" i="17" s="1"/>
  <c r="A21" i="17"/>
  <c r="R18" i="17"/>
  <c r="AF18" i="17" s="1"/>
  <c r="A18" i="17"/>
  <c r="R21" i="16"/>
  <c r="AF21" i="16" s="1"/>
  <c r="A21" i="16"/>
  <c r="R18" i="16"/>
  <c r="AF18" i="16" s="1"/>
  <c r="A18" i="16"/>
  <c r="R21" i="15"/>
  <c r="AF21" i="15" s="1"/>
  <c r="A21" i="15"/>
  <c r="R18" i="15"/>
  <c r="AF18" i="15" s="1"/>
  <c r="A18" i="15"/>
  <c r="R21" i="14"/>
  <c r="AF21" i="14" s="1"/>
  <c r="A21" i="14"/>
  <c r="AF18" i="14"/>
  <c r="R18" i="14"/>
  <c r="A18" i="14"/>
  <c r="R21" i="13"/>
  <c r="AF21" i="13" s="1"/>
  <c r="A21" i="13"/>
  <c r="R18" i="13"/>
  <c r="AF18" i="13" s="1"/>
  <c r="A18" i="13"/>
  <c r="R21" i="11"/>
  <c r="AF21" i="11" s="1"/>
  <c r="A21" i="11"/>
  <c r="R18" i="11"/>
  <c r="AF18" i="11" s="1"/>
  <c r="A18" i="11"/>
  <c r="R21" i="10"/>
  <c r="AF21" i="10" s="1"/>
  <c r="A21" i="10"/>
  <c r="R18" i="10"/>
  <c r="AF18" i="10" s="1"/>
  <c r="A18" i="10"/>
  <c r="R21" i="9"/>
  <c r="AF21" i="9" s="1"/>
  <c r="A21" i="9"/>
  <c r="R18" i="9"/>
  <c r="AF18" i="9" s="1"/>
  <c r="A18" i="9"/>
  <c r="AF21" i="8"/>
  <c r="R21" i="8"/>
  <c r="A21" i="8"/>
  <c r="AF18" i="8"/>
  <c r="R18" i="8"/>
  <c r="A18" i="8"/>
  <c r="R21" i="7"/>
  <c r="AF21" i="7" s="1"/>
  <c r="A21" i="7"/>
  <c r="R18" i="7"/>
  <c r="AF18" i="7" s="1"/>
  <c r="A18" i="7"/>
  <c r="R21" i="6"/>
  <c r="AF21" i="6" s="1"/>
  <c r="A21" i="6"/>
  <c r="R18" i="6"/>
  <c r="AF18" i="6" s="1"/>
  <c r="A18" i="6"/>
  <c r="R21" i="5"/>
  <c r="AF21" i="5" s="1"/>
  <c r="A21" i="5"/>
  <c r="R18" i="5"/>
  <c r="AF18" i="5" s="1"/>
  <c r="AJ24" i="5" s="1"/>
  <c r="A18" i="5"/>
  <c r="A21" i="4"/>
  <c r="R21" i="4" s="1"/>
  <c r="AF21" i="4" s="1"/>
  <c r="R18" i="4"/>
  <c r="AF18" i="4" s="1"/>
  <c r="A18" i="4"/>
  <c r="A21" i="3"/>
  <c r="R21" i="3" s="1"/>
  <c r="AF21" i="3" s="1"/>
  <c r="R18" i="3"/>
  <c r="AF18" i="3" s="1"/>
  <c r="O20" i="12"/>
  <c r="N20" i="12"/>
  <c r="M20" i="12"/>
  <c r="L20" i="12"/>
  <c r="K20" i="12"/>
  <c r="J20" i="12"/>
  <c r="I20" i="12"/>
  <c r="H20" i="12"/>
  <c r="G20" i="12"/>
  <c r="F20" i="12"/>
  <c r="E20" i="12"/>
  <c r="D20" i="12"/>
  <c r="C20" i="12"/>
  <c r="O19" i="12"/>
  <c r="N19" i="12"/>
  <c r="M19" i="12"/>
  <c r="L19" i="12"/>
  <c r="K19" i="12"/>
  <c r="J19" i="12"/>
  <c r="I19" i="12"/>
  <c r="H19" i="12"/>
  <c r="G19" i="12"/>
  <c r="F19" i="12"/>
  <c r="E19" i="12"/>
  <c r="D19" i="12"/>
  <c r="C19" i="12"/>
  <c r="O18" i="12"/>
  <c r="N18" i="12"/>
  <c r="M18" i="12"/>
  <c r="L18" i="12"/>
  <c r="K18" i="12"/>
  <c r="J18" i="12"/>
  <c r="I18" i="12"/>
  <c r="H18" i="12"/>
  <c r="G18" i="12"/>
  <c r="F18" i="12"/>
  <c r="E18" i="12"/>
  <c r="D18" i="12"/>
  <c r="C18" i="12"/>
  <c r="O17" i="12"/>
  <c r="N17" i="12"/>
  <c r="M17" i="12"/>
  <c r="L17" i="12"/>
  <c r="K17" i="12"/>
  <c r="J17" i="12"/>
  <c r="I17" i="12"/>
  <c r="H17" i="12"/>
  <c r="G17" i="12"/>
  <c r="F17" i="12"/>
  <c r="E17" i="12"/>
  <c r="D17" i="12"/>
  <c r="C17" i="12"/>
  <c r="O16" i="12"/>
  <c r="N16" i="12"/>
  <c r="M16" i="12"/>
  <c r="L16" i="12"/>
  <c r="K16" i="12"/>
  <c r="J16" i="12"/>
  <c r="I16" i="12"/>
  <c r="H16" i="12"/>
  <c r="G16" i="12"/>
  <c r="F16" i="12"/>
  <c r="E16" i="12"/>
  <c r="D16" i="12"/>
  <c r="C16" i="12"/>
  <c r="O15" i="12"/>
  <c r="N15" i="12"/>
  <c r="M15" i="12"/>
  <c r="L15" i="12"/>
  <c r="K15" i="12"/>
  <c r="J15" i="12"/>
  <c r="I15" i="12"/>
  <c r="H15" i="12"/>
  <c r="G15" i="12"/>
  <c r="F15" i="12"/>
  <c r="E15" i="12"/>
  <c r="D15" i="12"/>
  <c r="C15" i="12"/>
  <c r="O14" i="12"/>
  <c r="N14" i="12"/>
  <c r="M14" i="12"/>
  <c r="L14" i="12"/>
  <c r="K14" i="12"/>
  <c r="J14" i="12"/>
  <c r="I14" i="12"/>
  <c r="H14" i="12"/>
  <c r="G14" i="12"/>
  <c r="F14" i="12"/>
  <c r="E14" i="12"/>
  <c r="D14" i="12"/>
  <c r="C14" i="12"/>
  <c r="O13" i="12"/>
  <c r="N13" i="12"/>
  <c r="M13" i="12"/>
  <c r="L13" i="12"/>
  <c r="K13" i="12"/>
  <c r="J13" i="12"/>
  <c r="I13" i="12"/>
  <c r="H13" i="12"/>
  <c r="G13" i="12"/>
  <c r="F13" i="12"/>
  <c r="E13" i="12"/>
  <c r="D13" i="12"/>
  <c r="C13" i="12"/>
  <c r="O12" i="12"/>
  <c r="N12" i="12"/>
  <c r="M12" i="12"/>
  <c r="L12" i="12"/>
  <c r="K12" i="12"/>
  <c r="J12" i="12"/>
  <c r="I12" i="12"/>
  <c r="H12" i="12"/>
  <c r="G12" i="12"/>
  <c r="F12" i="12"/>
  <c r="E12" i="12"/>
  <c r="D12" i="12"/>
  <c r="C12" i="12"/>
  <c r="O11" i="12"/>
  <c r="N11" i="12"/>
  <c r="M11" i="12"/>
  <c r="L11" i="12"/>
  <c r="K11" i="12"/>
  <c r="J11" i="12"/>
  <c r="I11" i="12"/>
  <c r="H11" i="12"/>
  <c r="G11" i="12"/>
  <c r="F11" i="12"/>
  <c r="E11" i="12"/>
  <c r="D11" i="12"/>
  <c r="C11" i="12"/>
  <c r="O10" i="12"/>
  <c r="N10" i="12"/>
  <c r="M10" i="12"/>
  <c r="L10" i="12"/>
  <c r="K10" i="12"/>
  <c r="J10" i="12"/>
  <c r="I10" i="12"/>
  <c r="H10" i="12"/>
  <c r="G10" i="12"/>
  <c r="F10" i="12"/>
  <c r="E10" i="12"/>
  <c r="D10" i="12"/>
  <c r="C10" i="12"/>
  <c r="O9" i="12"/>
  <c r="N9" i="12"/>
  <c r="M9" i="12"/>
  <c r="L9" i="12"/>
  <c r="K9" i="12"/>
  <c r="J9" i="12"/>
  <c r="I9" i="12"/>
  <c r="H9" i="12"/>
  <c r="G9" i="12"/>
  <c r="F9" i="12"/>
  <c r="E9" i="12"/>
  <c r="D9" i="12"/>
  <c r="C9" i="12"/>
  <c r="O8" i="12"/>
  <c r="N8" i="12"/>
  <c r="M8" i="12"/>
  <c r="L8" i="12"/>
  <c r="K8" i="12"/>
  <c r="J8" i="12"/>
  <c r="I8" i="12"/>
  <c r="H8" i="12"/>
  <c r="G8" i="12"/>
  <c r="F8" i="12"/>
  <c r="E8" i="12"/>
  <c r="D8" i="12"/>
  <c r="C8" i="12"/>
  <c r="N7" i="12"/>
  <c r="M7" i="12"/>
  <c r="K7" i="12"/>
  <c r="J7" i="12"/>
  <c r="L7" i="12" s="1"/>
  <c r="I7" i="12"/>
  <c r="H7" i="12"/>
  <c r="G7" i="12"/>
  <c r="F7" i="12"/>
  <c r="E7" i="12"/>
  <c r="D7" i="12"/>
  <c r="C7" i="12"/>
  <c r="N6" i="12"/>
  <c r="M6" i="12"/>
  <c r="K6" i="12"/>
  <c r="J6" i="12"/>
  <c r="I6" i="12"/>
  <c r="H6" i="12"/>
  <c r="G6" i="12"/>
  <c r="F6" i="12"/>
  <c r="T38" i="12" s="1"/>
  <c r="X39" i="2" s="1"/>
  <c r="E6" i="12"/>
  <c r="AJ24" i="18" l="1"/>
  <c r="AJ24" i="17"/>
  <c r="AJ24" i="16"/>
  <c r="AJ24" i="15"/>
  <c r="AJ24" i="14"/>
  <c r="AJ24" i="13"/>
  <c r="AJ24" i="11"/>
  <c r="AJ24" i="10"/>
  <c r="AJ24" i="9"/>
  <c r="AJ24" i="8"/>
  <c r="AJ24" i="7"/>
  <c r="AJ24" i="6"/>
  <c r="AJ24" i="4"/>
  <c r="O7" i="12" s="1"/>
  <c r="S23" i="12"/>
  <c r="T24" i="2" s="1"/>
  <c r="S25" i="12"/>
  <c r="T26" i="2" s="1"/>
  <c r="T27" i="12"/>
  <c r="X28" i="2" s="1"/>
  <c r="L6" i="12"/>
  <c r="S26" i="12"/>
  <c r="T27" i="2" s="1"/>
  <c r="S29" i="12"/>
  <c r="T30" i="2" s="1"/>
  <c r="T37" i="12"/>
  <c r="X38" i="2" s="1"/>
  <c r="S39" i="12"/>
  <c r="T40" i="2" s="1"/>
  <c r="AJ24" i="3"/>
  <c r="O6" i="12" s="1"/>
  <c r="T39" i="12"/>
  <c r="X40" i="2" s="1"/>
  <c r="S22" i="12"/>
  <c r="T23" i="2" s="1"/>
  <c r="T29" i="12"/>
  <c r="X30" i="2" s="1"/>
  <c r="S30" i="12"/>
  <c r="T31" i="2" s="1"/>
  <c r="T23" i="12"/>
  <c r="X24" i="2" s="1"/>
  <c r="T31" i="12"/>
  <c r="X32" i="2" s="1"/>
  <c r="S34" i="12"/>
  <c r="T35" i="2" s="1"/>
  <c r="T25" i="12"/>
  <c r="X26" i="2" s="1"/>
  <c r="T34" i="12"/>
  <c r="X35" i="2" s="1"/>
  <c r="S36" i="12"/>
  <c r="T37" i="2" s="1"/>
  <c r="T26" i="12"/>
  <c r="X27" i="2" s="1"/>
  <c r="T30" i="12"/>
  <c r="X31" i="2" s="1"/>
  <c r="T36" i="12"/>
  <c r="X37" i="2" s="1"/>
  <c r="S27" i="12"/>
  <c r="T28" i="2" s="1"/>
  <c r="S31" i="12"/>
  <c r="T32" i="2" s="1"/>
  <c r="S37" i="12"/>
  <c r="T38" i="2" s="1"/>
  <c r="S24" i="12"/>
  <c r="T25" i="2" s="1"/>
  <c r="S28" i="12"/>
  <c r="T29" i="2" s="1"/>
  <c r="S33" i="12"/>
  <c r="T34" i="2" s="1"/>
  <c r="S38" i="12"/>
  <c r="T39" i="2" s="1"/>
  <c r="T24" i="12"/>
  <c r="X25" i="2" s="1"/>
  <c r="T28" i="12"/>
  <c r="X29" i="2" s="1"/>
  <c r="T33" i="12"/>
  <c r="X34" i="2" s="1"/>
  <c r="O21" i="12" l="1"/>
  <c r="T36" i="2"/>
  <c r="T33" i="2"/>
  <c r="T22" i="12"/>
  <c r="X23" i="2" s="1"/>
  <c r="X33" i="2" s="1"/>
  <c r="X36" i="2"/>
  <c r="X41" i="2"/>
  <c r="T41" i="2"/>
  <c r="T42" i="2" l="1"/>
  <c r="X42" i="2"/>
  <c r="P11" i="21" l="1"/>
  <c r="G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中村　康二</author>
    <author>阿部　幸</author>
  </authors>
  <commentList>
    <comment ref="AL4" authorId="0" shapeId="0" xr:uid="{00000000-0006-0000-1200-000001000000}">
      <text>
        <r>
          <rPr>
            <b/>
            <sz val="11"/>
            <color indexed="81"/>
            <rFont val="ＭＳ Ｐゴシック"/>
            <family val="3"/>
            <charset val="128"/>
          </rPr>
          <t>ご注意ください！</t>
        </r>
        <r>
          <rPr>
            <sz val="11"/>
            <rFont val="ＭＳ Ｐゴシック"/>
            <family val="3"/>
            <charset val="128"/>
          </rPr>
          <t xml:space="preserve">
請求書の日付は入力しないでください</t>
        </r>
      </text>
    </comment>
    <comment ref="T17" authorId="1" shapeId="0" xr:uid="{59142A84-1D4E-474C-92F5-57B35F383BAE}">
      <text>
        <r>
          <rPr>
            <b/>
            <sz val="11"/>
            <color indexed="81"/>
            <rFont val="MS P ゴシック"/>
            <family val="3"/>
            <charset val="128"/>
          </rPr>
          <t>！押印が不要となるケース
　</t>
        </r>
        <r>
          <rPr>
            <sz val="11"/>
            <color indexed="81"/>
            <rFont val="MS P ゴシック"/>
            <family val="3"/>
            <charset val="128"/>
          </rPr>
          <t xml:space="preserve">①口座名義が、法人名と施設長名になっている
　　例：社会福祉法人○○○会　特別養護老人ホーム△△苑　施設長　□□□□
　②口座名義が、施設名と法人の代表者職氏名になっている
　　例：特別養護老人ホーム△△苑　理事長　○○○○
</t>
        </r>
        <r>
          <rPr>
            <b/>
            <sz val="11"/>
            <color indexed="81"/>
            <rFont val="MS P ゴシック"/>
            <family val="3"/>
            <charset val="128"/>
          </rPr>
          <t xml:space="preserve">
！押印が必要となるケース
　　</t>
        </r>
        <r>
          <rPr>
            <sz val="11"/>
            <color indexed="81"/>
            <rFont val="MS P ゴシック"/>
            <family val="3"/>
            <charset val="128"/>
          </rPr>
          <t xml:space="preserve">口座名義が、施設名と施設長名になっている（法人名や法人代表者職氏名と異なっている）
　　例：特別養護老人ホーム△△苑　施設長　□□□□
</t>
        </r>
      </text>
    </comment>
    <comment ref="U28" authorId="1" shapeId="0" xr:uid="{887E162A-7899-4595-AE74-ECB404015EB4}">
      <text>
        <r>
          <rPr>
            <b/>
            <sz val="11"/>
            <color indexed="81"/>
            <rFont val="MS P ゴシック"/>
            <family val="3"/>
            <charset val="128"/>
          </rPr>
          <t>発行責任者（個人名）
担当者（個人名）
連絡先（電話番号）を明記してください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2AE5A180-866C-410F-91F6-27B4E4174A04}">
      <text>
        <r>
          <rPr>
            <sz val="11"/>
            <color indexed="81"/>
            <rFont val="ＭＳ Ｐゴシック"/>
            <family val="3"/>
            <charset val="128"/>
            <scheme val="minor"/>
          </rPr>
          <t>半角数字（介護医療院は半角英数字）
介護保険の認定を受けていない軽費老人ホーム及び養護老人ホームは、記入する必要はありません。</t>
        </r>
      </text>
    </comment>
    <comment ref="AP5" authorId="1" shapeId="0" xr:uid="{00000000-0006-0000-0900-00000100000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xr:uid="{00000000-0006-0000-0900-00000400000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xr:uid="{00000000-0006-0000-0900-00000300000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14E94D22-1EB6-4C99-A3E5-8976B1D7F7E4}">
      <text>
        <r>
          <rPr>
            <sz val="11"/>
            <color indexed="81"/>
            <rFont val="ＭＳ Ｐゴシック"/>
            <family val="3"/>
            <charset val="128"/>
            <scheme val="minor"/>
          </rPr>
          <t>半角数字（介護医療院は半角英数字）
介護保険の認定を受けていない軽費老人ホーム及び養護老人ホームは、記入する必要はありません。</t>
        </r>
      </text>
    </comment>
    <comment ref="AP5" authorId="1" shapeId="0" xr:uid="{00000000-0006-0000-0A00-00000100000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xr:uid="{F54CFFF3-C69A-4005-AE71-DEC4E257EEDC}">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xr:uid="{00000000-0006-0000-0A00-00000300000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・注釈は、入所の場合と同様です。5</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0E757F7C-7758-409D-BDBE-53BA806EE037}">
      <text>
        <r>
          <rPr>
            <sz val="11"/>
            <color indexed="81"/>
            <rFont val="ＭＳ Ｐゴシック"/>
            <family val="3"/>
            <charset val="128"/>
            <scheme val="minor"/>
          </rPr>
          <t>半角数字（介護医療院は半角英数字）
介護保険の認定を受けていない軽費老人ホーム及び養護老人ホームは、記入する必要はありません。</t>
        </r>
      </text>
    </comment>
    <comment ref="AP5" authorId="1" shapeId="0" xr:uid="{00000000-0006-0000-0B00-00000100000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xr:uid="{54DC4B3B-FD10-4366-867B-44357929B023}">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xr:uid="{00000000-0006-0000-0B00-00000300000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C8CC03B3-EF08-4E5C-952A-5058699E6C5A}">
      <text>
        <r>
          <rPr>
            <sz val="11"/>
            <color indexed="81"/>
            <rFont val="ＭＳ Ｐゴシック"/>
            <family val="3"/>
            <charset val="128"/>
            <scheme val="minor"/>
          </rPr>
          <t>半角数字（介護医療院は半角英数字）
介護保険の認定を受けていない軽費老人ホーム及び養護老人ホームは、記入する必要はありません。</t>
        </r>
      </text>
    </comment>
    <comment ref="AP5" authorId="1" shapeId="0" xr:uid="{00000000-0006-0000-0C00-00000100000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xr:uid="{CCBBDAC9-8725-4D61-A380-67A6D4EDCE2E}">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xr:uid="{00000000-0006-0000-0C00-00000300000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69DA8331-0BF5-4CE1-BE5D-63A77735C9BF}">
      <text>
        <r>
          <rPr>
            <sz val="11"/>
            <color indexed="81"/>
            <rFont val="ＭＳ Ｐゴシック"/>
            <family val="3"/>
            <charset val="128"/>
            <scheme val="minor"/>
          </rPr>
          <t>半角数字（介護医療院は半角英数字）
介護保険の認定を受けていない軽費老人ホーム及び養護老人ホームは、記入する必要はありません。</t>
        </r>
      </text>
    </comment>
    <comment ref="AP5" authorId="1" shapeId="0" xr:uid="{00000000-0006-0000-0D00-00000100000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xr:uid="{95522AF2-3A44-4EB4-8C88-F10AA05C71AA}">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xr:uid="{00000000-0006-0000-0D00-00000300000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9B8E6014-0B37-4EC5-8F1B-C9C69508C05F}">
      <text>
        <r>
          <rPr>
            <sz val="11"/>
            <color indexed="81"/>
            <rFont val="ＭＳ Ｐゴシック"/>
            <family val="3"/>
            <charset val="128"/>
            <scheme val="minor"/>
          </rPr>
          <t>半角数字（介護医療院は半角英数字）
介護保険の認定を受けていない軽費老人ホーム及び養護老人ホームは、記入する必要はありません。</t>
        </r>
      </text>
    </comment>
    <comment ref="AP5" authorId="1" shapeId="0" xr:uid="{00000000-0006-0000-0E00-00000100000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xr:uid="{F199F4D0-6964-4880-B7DB-55ADBEAA7A16}">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xr:uid="{00000000-0006-0000-0E00-00000300000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E715F66F-CF59-43F5-ABF5-27C020EB1538}">
      <text>
        <r>
          <rPr>
            <sz val="11"/>
            <color indexed="81"/>
            <rFont val="ＭＳ Ｐゴシック"/>
            <family val="3"/>
            <charset val="128"/>
            <scheme val="minor"/>
          </rPr>
          <t>半角数字（介護医療院は半角英数字）
介護保険の認定を受けていない軽費老人ホーム及び養護老人ホームは、記入する必要はありません。</t>
        </r>
      </text>
    </comment>
    <comment ref="AP5" authorId="1" shapeId="0" xr:uid="{00000000-0006-0000-0F00-00000100000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xr:uid="{1912754A-595D-412A-9D0C-87D34206B40E}">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xr:uid="{00000000-0006-0000-0F00-00000300000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A2C50ACF-1EE4-4550-A31C-EED83F5A0697}">
      <text>
        <r>
          <rPr>
            <sz val="11"/>
            <color indexed="81"/>
            <rFont val="ＭＳ Ｐゴシック"/>
            <family val="3"/>
            <charset val="128"/>
            <scheme val="minor"/>
          </rPr>
          <t>半角数字（介護医療院は半角英数字）
介護保険の認定を受けていない軽費老人ホーム及び養護老人ホームは，記入する必要はありません。</t>
        </r>
      </text>
    </comment>
    <comment ref="AP5" authorId="1" shapeId="0" xr:uid="{00000000-0006-0000-1000-00000100000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xr:uid="{F2143EEF-0CE9-4C10-BFB7-2D3C34838B89}">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xr:uid="{00000000-0006-0000-1000-00000300000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21DC991C-4F72-4ADF-8551-EE1B6095C6D1}">
      <text>
        <r>
          <rPr>
            <sz val="11"/>
            <color indexed="81"/>
            <rFont val="ＭＳ Ｐゴシック"/>
            <family val="3"/>
            <charset val="128"/>
            <scheme val="minor"/>
          </rPr>
          <t>半角数字（介護医療院は半角英数字）
介護保険の認定を受けていない軽費老人ホーム及び養護老人ホームは，記入する必要はありません。</t>
        </r>
      </text>
    </comment>
    <comment ref="AP5" authorId="1" shapeId="0" xr:uid="{00000000-0006-0000-1100-00000100000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xr:uid="{D4204C4D-E8D2-412C-BE80-0C19375B427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xr:uid="{00000000-0006-0000-1100-00000300000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藤原　貴晃</author>
    <author>中村　康二</author>
  </authors>
  <commentList>
    <comment ref="A1" authorId="0" shapeId="0" xr:uid="{00000000-0006-0000-1300-000004000000}">
      <text>
        <r>
          <rPr>
            <b/>
            <sz val="11"/>
            <color theme="0"/>
            <rFont val="ＭＳ Ｐゴシック"/>
            <family val="3"/>
            <charset val="128"/>
          </rPr>
          <t>申請者と口座名義人が違う場合に提出してください。</t>
        </r>
      </text>
    </comment>
    <comment ref="E16" authorId="0" shapeId="0" xr:uid="{00000000-0006-0000-1300-000001000000}">
      <text>
        <r>
          <rPr>
            <b/>
            <sz val="11"/>
            <color theme="0"/>
            <rFont val="ＭＳ Ｐゴシック"/>
            <family val="3"/>
            <charset val="128"/>
          </rPr>
          <t>押印が必要です。</t>
        </r>
      </text>
    </comment>
    <comment ref="S19" authorId="1" shapeId="0" xr:uid="{00000000-0006-0000-1300-000003000000}">
      <text>
        <r>
          <rPr>
            <b/>
            <sz val="11"/>
            <color theme="0"/>
            <rFont val="ＭＳ Ｐゴシック"/>
            <family val="3"/>
            <charset val="128"/>
          </rPr>
          <t>注意！
請求書の日付は入力しないでください。</t>
        </r>
      </text>
    </comment>
    <comment ref="N23" authorId="0" shapeId="0" xr:uid="{00000000-0006-0000-1300-000002000000}">
      <text>
        <r>
          <rPr>
            <b/>
            <sz val="11"/>
            <color theme="0"/>
            <rFont val="ＭＳ Ｐゴシック"/>
            <family val="3"/>
            <charset val="128"/>
          </rPr>
          <t>押印が必要です。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藤原　貴晃</author>
  </authors>
  <commentList>
    <comment ref="D1" authorId="0" shapeId="0" xr:uid="{00000000-0006-0000-0200-000001000000}">
      <text>
        <r>
          <rPr>
            <b/>
            <sz val="18"/>
            <color indexed="81"/>
            <rFont val="ＭＳ Ｐゴシック"/>
            <family val="3"/>
            <charset val="128"/>
          </rPr>
          <t>自動集計・手入力不可</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00000000-0006-0000-0300-000001000000}">
      <text>
        <r>
          <rPr>
            <sz val="11"/>
            <color indexed="81"/>
            <rFont val="ＭＳ Ｐゴシック"/>
            <family val="3"/>
            <charset val="128"/>
            <scheme val="minor"/>
          </rPr>
          <t>半角数字（介護医療院は半角英数字）
介護保険の認定を受けていない軽費老人ホーム及び養護老人ホームは、記入する必要はありません。</t>
        </r>
      </text>
    </comment>
    <comment ref="AP5" authorId="1" shapeId="0" xr:uid="{00000000-0006-0000-0300-00000200000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xr:uid="{00000000-0006-0000-0300-00000400000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xr:uid="{00000000-0006-0000-0300-00000300000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B3A998FF-7B53-4C01-BD6C-4A3D84F2C64D}">
      <text>
        <r>
          <rPr>
            <sz val="11"/>
            <color indexed="81"/>
            <rFont val="ＭＳ Ｐゴシック"/>
            <family val="3"/>
            <charset val="128"/>
            <scheme val="minor"/>
          </rPr>
          <t>半角数字（介護医療院は半角英数字）
介護保険の認定を受けていない軽費老人ホーム及び養護老人ホームは、記入する必要はありません。</t>
        </r>
      </text>
    </comment>
    <comment ref="AP5" authorId="1" shapeId="0" xr:uid="{00000000-0006-0000-0400-00000100000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xr:uid="{38E930B2-8720-4AC3-A934-F5061C807CD6}">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xr:uid="{00000000-0006-0000-0400-00000300000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610C070A-E99C-4999-AFDD-07A0F9DA5FAF}">
      <text>
        <r>
          <rPr>
            <sz val="11"/>
            <color indexed="81"/>
            <rFont val="ＭＳ Ｐゴシック"/>
            <family val="3"/>
            <charset val="128"/>
            <scheme val="minor"/>
          </rPr>
          <t>半角数字（介護医療院は半角英数字）
介護保険の認定を受けていない軽費老人ホーム及び養護老人ホームは、記入する必要はありません。</t>
        </r>
      </text>
    </comment>
    <comment ref="AP5" authorId="1" shapeId="0" xr:uid="{00000000-0006-0000-0500-00000100000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xr:uid="{00000000-0006-0000-0500-00000400000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xr:uid="{00000000-0006-0000-0500-00000300000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F3718491-F45C-45A9-9CA7-BEA7E138D40B}">
      <text>
        <r>
          <rPr>
            <sz val="11"/>
            <color indexed="81"/>
            <rFont val="ＭＳ Ｐゴシック"/>
            <family val="3"/>
            <charset val="128"/>
            <scheme val="minor"/>
          </rPr>
          <t>半角数字（介護医療院は半角英数字）
介護保険の認定を受けていない軽費老人ホーム及び養護老人ホームは、記入する必要はありません。</t>
        </r>
      </text>
    </comment>
    <comment ref="AP5" authorId="1" shapeId="0" xr:uid="{00000000-0006-0000-0600-00000100000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xr:uid="{00000000-0006-0000-0600-00000400000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xr:uid="{00000000-0006-0000-0600-00000300000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4B9B929B-2E51-4807-B04E-E7DF70B043CC}">
      <text>
        <r>
          <rPr>
            <sz val="11"/>
            <color indexed="81"/>
            <rFont val="ＭＳ Ｐゴシック"/>
            <family val="3"/>
            <charset val="128"/>
            <scheme val="minor"/>
          </rPr>
          <t>半角数字（介護医療院は半角英数字）
介護保険の認定を受けていない軽費老人ホーム及び養護老人ホームは、記入する必要はありません。</t>
        </r>
      </text>
    </comment>
    <comment ref="AP5" authorId="1" shapeId="0" xr:uid="{00000000-0006-0000-0700-00000100000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xr:uid="{00000000-0006-0000-0700-00000400000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xr:uid="{00000000-0006-0000-0700-00000300000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223449B9-F51C-48F7-A08C-4ECA650169B3}">
      <text>
        <r>
          <rPr>
            <sz val="11"/>
            <color indexed="81"/>
            <rFont val="ＭＳ Ｐゴシック"/>
            <family val="3"/>
            <charset val="128"/>
            <scheme val="minor"/>
          </rPr>
          <t>半角数字（介護医療院は半角英数字）
介護保険の認定を受けていない軽費老人ホーム及び養護老人ホームは、記入する必要はありません。</t>
        </r>
      </text>
    </comment>
    <comment ref="AP5" authorId="1" shapeId="0" xr:uid="{00000000-0006-0000-0800-00000100000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Y18" authorId="1" shapeId="0" xr:uid="{00000000-0006-0000-0800-00000400000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xr:uid="{00000000-0006-0000-0800-00000300000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sharedStrings.xml><?xml version="1.0" encoding="utf-8"?>
<sst xmlns="http://schemas.openxmlformats.org/spreadsheetml/2006/main" count="842" uniqueCount="160">
  <si>
    <t>事業所・施設の状況</t>
    <rPh sb="0" eb="3">
      <t>ジギョウショ</t>
    </rPh>
    <rPh sb="4" eb="6">
      <t>シセツ</t>
    </rPh>
    <rPh sb="7" eb="9">
      <t>ジョウキョウ</t>
    </rPh>
    <phoneticPr fontId="19"/>
  </si>
  <si>
    <t>所 在 地　</t>
  </si>
  <si>
    <t>連絡先</t>
    <rPh sb="0" eb="3">
      <t>レンラクサキ</t>
    </rPh>
    <phoneticPr fontId="19"/>
  </si>
  <si>
    <t>住所</t>
  </si>
  <si>
    <t>サービス種別</t>
    <rPh sb="4" eb="6">
      <t>シュベツ</t>
    </rPh>
    <phoneticPr fontId="19"/>
  </si>
  <si>
    <t>‐</t>
  </si>
  <si>
    <t>基準単価</t>
    <rPh sb="0" eb="2">
      <t>キジュン</t>
    </rPh>
    <rPh sb="2" eb="4">
      <t>タンカ</t>
    </rPh>
    <phoneticPr fontId="19"/>
  </si>
  <si>
    <t>（郵便番号</t>
    <rPh sb="1" eb="3">
      <t>ユウビン</t>
    </rPh>
    <rPh sb="3" eb="5">
      <t>バンゴウ</t>
    </rPh>
    <phoneticPr fontId="19"/>
  </si>
  <si>
    <t>日</t>
    <rPh sb="0" eb="1">
      <t>ニチ</t>
    </rPh>
    <phoneticPr fontId="19"/>
  </si>
  <si>
    <t>法人名</t>
    <rPh sb="0" eb="2">
      <t>ホウジン</t>
    </rPh>
    <rPh sb="2" eb="3">
      <t>メイ</t>
    </rPh>
    <phoneticPr fontId="19"/>
  </si>
  <si>
    <t>申請日における入所定員</t>
    <rPh sb="0" eb="3">
      <t>しんせいび</t>
    </rPh>
    <rPh sb="7" eb="9">
      <t>にゅうしょ</t>
    </rPh>
    <rPh sb="9" eb="11">
      <t>ていいん</t>
    </rPh>
    <phoneticPr fontId="3" type="Hiragana"/>
  </si>
  <si>
    <t>年</t>
    <rPh sb="0" eb="1">
      <t>ネン</t>
    </rPh>
    <phoneticPr fontId="19"/>
  </si>
  <si>
    <t>月</t>
    <rPh sb="0" eb="1">
      <t>ゲツ</t>
    </rPh>
    <phoneticPr fontId="19"/>
  </si>
  <si>
    <t>介護保険事業所番号</t>
    <rPh sb="0" eb="2">
      <t>カイゴ</t>
    </rPh>
    <rPh sb="2" eb="4">
      <t>ホケン</t>
    </rPh>
    <rPh sb="4" eb="7">
      <t>ジギョウショ</t>
    </rPh>
    <rPh sb="7" eb="9">
      <t>バンゴウ</t>
    </rPh>
    <phoneticPr fontId="19"/>
  </si>
  <si>
    <t>様</t>
    <rPh sb="0" eb="1">
      <t>サマ</t>
    </rPh>
    <phoneticPr fontId="19"/>
  </si>
  <si>
    <t>フリガナ</t>
  </si>
  <si>
    <t>）</t>
  </si>
  <si>
    <t>事業所・施設名</t>
    <rPh sb="0" eb="3">
      <t>ジギョウショ</t>
    </rPh>
    <rPh sb="4" eb="7">
      <t>シセツメイ</t>
    </rPh>
    <phoneticPr fontId="19"/>
  </si>
  <si>
    <t>電話番号</t>
    <rPh sb="0" eb="2">
      <t>デンワ</t>
    </rPh>
    <rPh sb="2" eb="4">
      <t>バンゴウ</t>
    </rPh>
    <phoneticPr fontId="19"/>
  </si>
  <si>
    <t>区　　分</t>
    <rPh sb="0" eb="1">
      <t>く</t>
    </rPh>
    <rPh sb="3" eb="4">
      <t>ふん</t>
    </rPh>
    <phoneticPr fontId="3" type="Hiragana"/>
  </si>
  <si>
    <t>職　　名</t>
    <rPh sb="0" eb="1">
      <t>ショク</t>
    </rPh>
    <rPh sb="3" eb="4">
      <t>ナ</t>
    </rPh>
    <phoneticPr fontId="19"/>
  </si>
  <si>
    <t>氏　　名</t>
    <rPh sb="0" eb="1">
      <t>シ</t>
    </rPh>
    <rPh sb="3" eb="4">
      <t>ナ</t>
    </rPh>
    <phoneticPr fontId="19"/>
  </si>
  <si>
    <t>介護保険
事業所番号</t>
    <rPh sb="0" eb="2">
      <t>カイゴ</t>
    </rPh>
    <rPh sb="2" eb="4">
      <t>ホケン</t>
    </rPh>
    <rPh sb="5" eb="8">
      <t>ジギョウショ</t>
    </rPh>
    <rPh sb="8" eb="10">
      <t>バンゴウ</t>
    </rPh>
    <phoneticPr fontId="19"/>
  </si>
  <si>
    <t>振込口座</t>
    <rPh sb="0" eb="2">
      <t>フリコミ</t>
    </rPh>
    <rPh sb="2" eb="4">
      <t>コウザ</t>
    </rPh>
    <phoneticPr fontId="19"/>
  </si>
  <si>
    <t>申請に関する担当者</t>
    <rPh sb="0" eb="2">
      <t>シンセイ</t>
    </rPh>
    <rPh sb="3" eb="4">
      <t>カン</t>
    </rPh>
    <rPh sb="6" eb="9">
      <t>タントウシャ</t>
    </rPh>
    <phoneticPr fontId="19"/>
  </si>
  <si>
    <t>金融機関コード</t>
    <rPh sb="0" eb="2">
      <t>キンユウ</t>
    </rPh>
    <rPh sb="2" eb="4">
      <t>キカン</t>
    </rPh>
    <phoneticPr fontId="19"/>
  </si>
  <si>
    <t>　　令和</t>
    <rPh sb="2" eb="4">
      <t>レイワ</t>
    </rPh>
    <phoneticPr fontId="19"/>
  </si>
  <si>
    <t>申請額</t>
    <rPh sb="0" eb="3">
      <t>シンセイガク</t>
    </rPh>
    <phoneticPr fontId="19"/>
  </si>
  <si>
    <t>か所</t>
    <rPh sb="1" eb="2">
      <t>ショ</t>
    </rPh>
    <phoneticPr fontId="19"/>
  </si>
  <si>
    <t>誓　約　事　項</t>
    <rPh sb="0" eb="1">
      <t>チカイ</t>
    </rPh>
    <rPh sb="2" eb="3">
      <t>ヤク</t>
    </rPh>
    <rPh sb="4" eb="5">
      <t>コト</t>
    </rPh>
    <rPh sb="6" eb="7">
      <t>コウ</t>
    </rPh>
    <phoneticPr fontId="19"/>
  </si>
  <si>
    <t>　サービス種別・申請金額等の申請内容に相違ない。</t>
  </si>
  <si>
    <t>小　　計</t>
    <rPh sb="0" eb="1">
      <t>ショウ</t>
    </rPh>
    <rPh sb="3" eb="4">
      <t>ケイ</t>
    </rPh>
    <phoneticPr fontId="19"/>
  </si>
  <si>
    <t>事業所・施設の名称</t>
    <rPh sb="0" eb="3">
      <t>ジギョウショ</t>
    </rPh>
    <rPh sb="4" eb="6">
      <t>シセツ</t>
    </rPh>
    <rPh sb="7" eb="9">
      <t>メイショウ</t>
    </rPh>
    <phoneticPr fontId="19"/>
  </si>
  <si>
    <t>No.</t>
  </si>
  <si>
    <t>申　請　者</t>
    <rPh sb="0" eb="1">
      <t>サル</t>
    </rPh>
    <rPh sb="2" eb="3">
      <t>ショウ</t>
    </rPh>
    <rPh sb="4" eb="5">
      <t>シャ</t>
    </rPh>
    <phoneticPr fontId="19"/>
  </si>
  <si>
    <t>法人所在地</t>
    <rPh sb="0" eb="2">
      <t>ホウジン</t>
    </rPh>
    <rPh sb="2" eb="5">
      <t>ショザイチ</t>
    </rPh>
    <phoneticPr fontId="19"/>
  </si>
  <si>
    <t>－</t>
  </si>
  <si>
    <t>E-mail</t>
  </si>
  <si>
    <t>通所系</t>
    <rPh sb="0" eb="2">
      <t>ツウショ</t>
    </rPh>
    <rPh sb="2" eb="3">
      <t>ケイ</t>
    </rPh>
    <phoneticPr fontId="19"/>
  </si>
  <si>
    <t>事業所･施設数</t>
    <rPh sb="0" eb="3">
      <t>ジギョウショ</t>
    </rPh>
    <rPh sb="4" eb="6">
      <t>シセツ</t>
    </rPh>
    <rPh sb="6" eb="7">
      <t>スウ</t>
    </rPh>
    <phoneticPr fontId="19"/>
  </si>
  <si>
    <t>通所
定員</t>
    <rPh sb="0" eb="2">
      <t>ツウショ</t>
    </rPh>
    <rPh sb="3" eb="5">
      <t>テイイン</t>
    </rPh>
    <phoneticPr fontId="19"/>
  </si>
  <si>
    <t>事業所・施設の所在地</t>
    <rPh sb="0" eb="3">
      <t>ジギョウショ</t>
    </rPh>
    <rPh sb="4" eb="6">
      <t>シセツ</t>
    </rPh>
    <rPh sb="7" eb="10">
      <t>ショザイチ</t>
    </rPh>
    <phoneticPr fontId="19"/>
  </si>
  <si>
    <t>手順</t>
    <rPh sb="0" eb="2">
      <t>テジュン</t>
    </rPh>
    <phoneticPr fontId="19"/>
  </si>
  <si>
    <t>合　　計</t>
    <rPh sb="0" eb="1">
      <t>ゴウ</t>
    </rPh>
    <rPh sb="3" eb="4">
      <t>ケイ</t>
    </rPh>
    <phoneticPr fontId="19"/>
  </si>
  <si>
    <t>算定額</t>
    <rPh sb="0" eb="2">
      <t>サンテイ</t>
    </rPh>
    <rPh sb="2" eb="3">
      <t>ガク</t>
    </rPh>
    <phoneticPr fontId="19"/>
  </si>
  <si>
    <t>算定額</t>
    <rPh sb="0" eb="3">
      <t>サンテイガク</t>
    </rPh>
    <phoneticPr fontId="19"/>
  </si>
  <si>
    <t>介護老人福祉施設</t>
  </si>
  <si>
    <t>人</t>
    <rPh sb="0" eb="1">
      <t>ニン</t>
    </rPh>
    <phoneticPr fontId="19"/>
  </si>
  <si>
    <t>　この助成金に係る収入及び支出等に係る証拠書類を適切に整備保管する。</t>
    <rPh sb="29" eb="31">
      <t>ホカン</t>
    </rPh>
    <phoneticPr fontId="19"/>
  </si>
  <si>
    <t>　この助成金と対象経費を重複して，他の助成金を受けていない。</t>
  </si>
  <si>
    <t>　添付書類</t>
    <rPh sb="1" eb="3">
      <t>テンプ</t>
    </rPh>
    <rPh sb="3" eb="5">
      <t>ショルイ</t>
    </rPh>
    <phoneticPr fontId="19"/>
  </si>
  <si>
    <t>代表者の職・氏名</t>
  </si>
  <si>
    <t>看護小規模多機能型居宅介護</t>
  </si>
  <si>
    <t>開設日</t>
    <rPh sb="0" eb="3">
      <t>カイセツビ</t>
    </rPh>
    <phoneticPr fontId="19"/>
  </si>
  <si>
    <t>地域密着型通所介護</t>
    <rPh sb="0" eb="2">
      <t>チイキ</t>
    </rPh>
    <rPh sb="2" eb="5">
      <t>ミッチャクガタ</t>
    </rPh>
    <rPh sb="5" eb="7">
      <t>ツウショ</t>
    </rPh>
    <rPh sb="7" eb="9">
      <t>カイゴ</t>
    </rPh>
    <phoneticPr fontId="19"/>
  </si>
  <si>
    <t>入所系及び短期入所系</t>
    <rPh sb="0" eb="2">
      <t>ニュウショ</t>
    </rPh>
    <rPh sb="2" eb="3">
      <t>ケイ</t>
    </rPh>
    <rPh sb="3" eb="4">
      <t>オヨ</t>
    </rPh>
    <rPh sb="5" eb="7">
      <t>タンキ</t>
    </rPh>
    <rPh sb="7" eb="9">
      <t>ニュウショ</t>
    </rPh>
    <rPh sb="9" eb="10">
      <t>ケイ</t>
    </rPh>
    <phoneticPr fontId="19"/>
  </si>
  <si>
    <t>申請額</t>
    <rPh sb="0" eb="2">
      <t>シンセイ</t>
    </rPh>
    <rPh sb="2" eb="3">
      <t>ガク</t>
    </rPh>
    <phoneticPr fontId="19"/>
  </si>
  <si>
    <t>複合系</t>
    <rPh sb="0" eb="2">
      <t>フクゴウ</t>
    </rPh>
    <rPh sb="2" eb="3">
      <t>ケイ</t>
    </rPh>
    <phoneticPr fontId="19"/>
  </si>
  <si>
    <t>開所日</t>
    <rPh sb="0" eb="2">
      <t>カイショ</t>
    </rPh>
    <rPh sb="2" eb="3">
      <t>ビ</t>
    </rPh>
    <phoneticPr fontId="19"/>
  </si>
  <si>
    <t>普通</t>
    <rPh sb="0" eb="2">
      <t>フツウ</t>
    </rPh>
    <phoneticPr fontId="19"/>
  </si>
  <si>
    <t>店舗コード</t>
    <rPh sb="0" eb="2">
      <t>テンポ</t>
    </rPh>
    <phoneticPr fontId="19"/>
  </si>
  <si>
    <t>認知症対応型通所介護</t>
    <rPh sb="0" eb="3">
      <t>ニンチショウ</t>
    </rPh>
    <rPh sb="3" eb="6">
      <t>タイオウガタ</t>
    </rPh>
    <rPh sb="6" eb="8">
      <t>ツウショ</t>
    </rPh>
    <rPh sb="8" eb="10">
      <t>カイゴ</t>
    </rPh>
    <phoneticPr fontId="19"/>
  </si>
  <si>
    <t>申請日における通所定員</t>
    <rPh sb="0" eb="3">
      <t>しんせいび</t>
    </rPh>
    <rPh sb="7" eb="9">
      <t>つうしょ</t>
    </rPh>
    <rPh sb="9" eb="11">
      <t>ていいん</t>
    </rPh>
    <phoneticPr fontId="3" type="Hiragana"/>
  </si>
  <si>
    <t>　（１）施設別申請額一覧（別紙１）</t>
    <rPh sb="4" eb="6">
      <t>シセツ</t>
    </rPh>
    <rPh sb="6" eb="7">
      <t>ベツ</t>
    </rPh>
    <rPh sb="7" eb="10">
      <t>シンセイガク</t>
    </rPh>
    <rPh sb="10" eb="12">
      <t>イチラン</t>
    </rPh>
    <rPh sb="13" eb="15">
      <t>ベッシ</t>
    </rPh>
    <phoneticPr fontId="19"/>
  </si>
  <si>
    <t>　（２）施設別個票（別紙２）</t>
    <rPh sb="4" eb="6">
      <t>シセツ</t>
    </rPh>
    <rPh sb="6" eb="7">
      <t>ベツ</t>
    </rPh>
    <rPh sb="7" eb="9">
      <t>コヒョウ</t>
    </rPh>
    <rPh sb="10" eb="12">
      <t>ベッシ</t>
    </rPh>
    <phoneticPr fontId="19"/>
  </si>
  <si>
    <t>施設別申請額一覧（別紙１）</t>
    <rPh sb="0" eb="2">
      <t>シセツ</t>
    </rPh>
    <rPh sb="2" eb="3">
      <t>ベツ</t>
    </rPh>
    <rPh sb="3" eb="6">
      <t>シンセイガク</t>
    </rPh>
    <rPh sb="6" eb="8">
      <t>イチラン</t>
    </rPh>
    <rPh sb="9" eb="11">
      <t>ベッシ</t>
    </rPh>
    <phoneticPr fontId="19"/>
  </si>
  <si>
    <t>施設別個票（別紙２）</t>
    <rPh sb="0" eb="2">
      <t>シセツ</t>
    </rPh>
    <rPh sb="2" eb="3">
      <t>ベツ</t>
    </rPh>
    <rPh sb="3" eb="5">
      <t>コヒョウ</t>
    </rPh>
    <rPh sb="6" eb="8">
      <t>ベッシ</t>
    </rPh>
    <phoneticPr fontId="19"/>
  </si>
  <si>
    <t>介護老人保健施設</t>
  </si>
  <si>
    <t>介護医療院</t>
  </si>
  <si>
    <t>養護老人ホーム</t>
  </si>
  <si>
    <t>軽費老人ホーム</t>
  </si>
  <si>
    <t>入所
定員</t>
    <rPh sb="0" eb="2">
      <t>ニュウショ</t>
    </rPh>
    <rPh sb="3" eb="5">
      <t>テイイン</t>
    </rPh>
    <phoneticPr fontId="19"/>
  </si>
  <si>
    <t>人</t>
    <rPh sb="0" eb="1">
      <t>にん</t>
    </rPh>
    <phoneticPr fontId="3" type="Hiragana"/>
  </si>
  <si>
    <t>運営月数</t>
    <rPh sb="0" eb="2">
      <t>ウンエイ</t>
    </rPh>
    <rPh sb="2" eb="3">
      <t>ゲツ</t>
    </rPh>
    <rPh sb="3" eb="4">
      <t>スウ</t>
    </rPh>
    <phoneticPr fontId="19"/>
  </si>
  <si>
    <t>月</t>
    <rPh sb="0" eb="1">
      <t>つき</t>
    </rPh>
    <phoneticPr fontId="3" type="Hiragana"/>
  </si>
  <si>
    <t>代表者職・氏名</t>
    <rPh sb="0" eb="3">
      <t>ダイヒョウシャ</t>
    </rPh>
    <rPh sb="3" eb="4">
      <t>ショク</t>
    </rPh>
    <rPh sb="5" eb="6">
      <t>シ</t>
    </rPh>
    <rPh sb="6" eb="7">
      <t>メイ</t>
    </rPh>
    <phoneticPr fontId="19"/>
  </si>
  <si>
    <t>申請額（入所）</t>
    <rPh sb="0" eb="2">
      <t>シンセイ</t>
    </rPh>
    <rPh sb="2" eb="3">
      <t>ガク</t>
    </rPh>
    <rPh sb="4" eb="6">
      <t>ニュウショ</t>
    </rPh>
    <phoneticPr fontId="19"/>
  </si>
  <si>
    <t>申請額（通所）</t>
    <rPh sb="0" eb="2">
      <t>シンセイ</t>
    </rPh>
    <rPh sb="2" eb="3">
      <t>ガク</t>
    </rPh>
    <rPh sb="4" eb="6">
      <t>ツウショ</t>
    </rPh>
    <phoneticPr fontId="19"/>
  </si>
  <si>
    <t>定員
（入所）</t>
    <rPh sb="0" eb="2">
      <t>テイイン</t>
    </rPh>
    <rPh sb="4" eb="6">
      <t>ニュウショ</t>
    </rPh>
    <phoneticPr fontId="19"/>
  </si>
  <si>
    <t>定員
（通所）</t>
    <rPh sb="0" eb="2">
      <t>ていいん</t>
    </rPh>
    <rPh sb="4" eb="6">
      <t>つうしょ</t>
    </rPh>
    <phoneticPr fontId="3" type="Hiragana"/>
  </si>
  <si>
    <t>基準単価
（入所）</t>
    <rPh sb="0" eb="2">
      <t>キジュン</t>
    </rPh>
    <rPh sb="2" eb="4">
      <t>タンカ</t>
    </rPh>
    <rPh sb="6" eb="8">
      <t>ニュウショ</t>
    </rPh>
    <phoneticPr fontId="19"/>
  </si>
  <si>
    <t>基準単価
（通所）</t>
    <rPh sb="0" eb="2">
      <t>キジュン</t>
    </rPh>
    <rPh sb="2" eb="4">
      <t>タンカ</t>
    </rPh>
    <rPh sb="6" eb="8">
      <t>ツウショ</t>
    </rPh>
    <phoneticPr fontId="19"/>
  </si>
  <si>
    <t>運営月数
（入所）</t>
    <rPh sb="0" eb="2">
      <t>ウンエイ</t>
    </rPh>
    <rPh sb="2" eb="3">
      <t>ツキ</t>
    </rPh>
    <rPh sb="3" eb="4">
      <t>スウ</t>
    </rPh>
    <rPh sb="6" eb="8">
      <t>ニュウショ</t>
    </rPh>
    <phoneticPr fontId="19"/>
  </si>
  <si>
    <t>運営月数
（通所）</t>
    <rPh sb="0" eb="2">
      <t>ウンエイ</t>
    </rPh>
    <rPh sb="2" eb="3">
      <t>ツキ</t>
    </rPh>
    <rPh sb="3" eb="4">
      <t>スウ</t>
    </rPh>
    <rPh sb="6" eb="8">
      <t>ツウショ</t>
    </rPh>
    <phoneticPr fontId="19"/>
  </si>
  <si>
    <t>月</t>
    <rPh sb="0" eb="1">
      <t>がつ</t>
    </rPh>
    <phoneticPr fontId="3" type="Hiragana"/>
  </si>
  <si>
    <t>施設数</t>
    <rPh sb="0" eb="2">
      <t>しせつ</t>
    </rPh>
    <rPh sb="2" eb="3">
      <t>すう</t>
    </rPh>
    <phoneticPr fontId="3" type="Hiragana"/>
  </si>
  <si>
    <t>申請額</t>
    <rPh sb="0" eb="3">
      <t>しんせいがく</t>
    </rPh>
    <phoneticPr fontId="3" type="Hiragana"/>
  </si>
  <si>
    <t>　暴力団排除条例（平成２３年秋田県条例第２９号）に規定する暴力団又は暴力団員ではない。</t>
  </si>
  <si>
    <t>委任に関する届け出</t>
  </si>
  <si>
    <t>（受 任 者）</t>
  </si>
  <si>
    <t>（委 任 者）</t>
  </si>
  <si>
    <t>地域密着型介護老人福祉施設入所者生活介護</t>
  </si>
  <si>
    <t>法 人 名</t>
  </si>
  <si>
    <t>代表者名</t>
  </si>
  <si>
    <t>令和</t>
    <rPh sb="0" eb="2">
      <t>れいわ</t>
    </rPh>
    <phoneticPr fontId="3" type="Hiragana"/>
  </si>
  <si>
    <t>年</t>
    <rPh sb="0" eb="1">
      <t>ねん</t>
    </rPh>
    <phoneticPr fontId="3" type="Hiragana"/>
  </si>
  <si>
    <t>日</t>
    <rPh sb="0" eb="1">
      <t>にち</t>
    </rPh>
    <phoneticPr fontId="3" type="Hiragana"/>
  </si>
  <si>
    <t>請　求　書</t>
    <rPh sb="0" eb="1">
      <t>ショウ</t>
    </rPh>
    <rPh sb="2" eb="3">
      <t>モトム</t>
    </rPh>
    <rPh sb="4" eb="5">
      <t>ショ</t>
    </rPh>
    <phoneticPr fontId="19"/>
  </si>
  <si>
    <t>郵便番号</t>
    <rPh sb="0" eb="2">
      <t>ユウビン</t>
    </rPh>
    <rPh sb="2" eb="4">
      <t>バンゴウ</t>
    </rPh>
    <phoneticPr fontId="19"/>
  </si>
  <si>
    <t>住所</t>
    <rPh sb="0" eb="1">
      <t>ジュウ</t>
    </rPh>
    <rPh sb="1" eb="2">
      <t>ショ</t>
    </rPh>
    <phoneticPr fontId="19"/>
  </si>
  <si>
    <t>口座番号</t>
    <rPh sb="0" eb="2">
      <t>コウザ</t>
    </rPh>
    <rPh sb="2" eb="4">
      <t>バンゴウ</t>
    </rPh>
    <phoneticPr fontId="19"/>
  </si>
  <si>
    <t>請　求　金　額</t>
    <rPh sb="0" eb="1">
      <t>ショウ</t>
    </rPh>
    <rPh sb="2" eb="3">
      <t>モトム</t>
    </rPh>
    <rPh sb="4" eb="5">
      <t>カネ</t>
    </rPh>
    <rPh sb="6" eb="7">
      <t>ガク</t>
    </rPh>
    <phoneticPr fontId="19"/>
  </si>
  <si>
    <t>金融機関名</t>
    <rPh sb="0" eb="2">
      <t>キンユウ</t>
    </rPh>
    <rPh sb="2" eb="4">
      <t>キカン</t>
    </rPh>
    <rPh sb="4" eb="5">
      <t>メイ</t>
    </rPh>
    <phoneticPr fontId="19"/>
  </si>
  <si>
    <t>\</t>
  </si>
  <si>
    <t>令和　　 年　　 月　　 日</t>
    <rPh sb="0" eb="2">
      <t>レイワ</t>
    </rPh>
    <rPh sb="5" eb="6">
      <t>ネン</t>
    </rPh>
    <rPh sb="9" eb="10">
      <t>ガツ</t>
    </rPh>
    <rPh sb="13" eb="14">
      <t>ニチ</t>
    </rPh>
    <phoneticPr fontId="19"/>
  </si>
  <si>
    <t>支店名</t>
    <rPh sb="0" eb="3">
      <t>シテンメイ</t>
    </rPh>
    <phoneticPr fontId="19"/>
  </si>
  <si>
    <t>電話番号</t>
  </si>
  <si>
    <t>預 金 種 別</t>
    <rPh sb="0" eb="1">
      <t>アズカリ</t>
    </rPh>
    <rPh sb="2" eb="3">
      <t>キン</t>
    </rPh>
    <rPh sb="4" eb="5">
      <t>タネ</t>
    </rPh>
    <rPh sb="6" eb="7">
      <t>ベツ</t>
    </rPh>
    <phoneticPr fontId="19"/>
  </si>
  <si>
    <t>貯蓄</t>
    <rPh sb="0" eb="2">
      <t>チョチク</t>
    </rPh>
    <phoneticPr fontId="19"/>
  </si>
  <si>
    <t>当座</t>
  </si>
  <si>
    <t>その他</t>
  </si>
  <si>
    <t>　施設を休止・廃止する予定がない。</t>
    <rPh sb="1" eb="3">
      <t>しせつ</t>
    </rPh>
    <rPh sb="4" eb="6">
      <t>きゅうし</t>
    </rPh>
    <rPh sb="7" eb="9">
      <t>はいし</t>
    </rPh>
    <rPh sb="11" eb="13">
      <t>よてい</t>
    </rPh>
    <phoneticPr fontId="3" type="Hiragana"/>
  </si>
  <si>
    <t>認知症対応型共同生活介護</t>
  </si>
  <si>
    <t>特定施設入居者生活介護</t>
  </si>
  <si>
    <t>地域密着型特定施設入居者生活介護</t>
  </si>
  <si>
    <t>短期入所生活介護</t>
  </si>
  <si>
    <t>小規模多機能型居宅介護</t>
  </si>
  <si>
    <t>通所介護</t>
    <rPh sb="0" eb="2">
      <t>ツウショ</t>
    </rPh>
    <rPh sb="2" eb="4">
      <t>カイゴ</t>
    </rPh>
    <phoneticPr fontId="19"/>
  </si>
  <si>
    <t>通所リハビリテーション</t>
    <rPh sb="0" eb="2">
      <t>ツウショ</t>
    </rPh>
    <phoneticPr fontId="19"/>
  </si>
  <si>
    <t>申請（実績報告）額</t>
    <rPh sb="0" eb="2">
      <t>しんせい</t>
    </rPh>
    <rPh sb="3" eb="5">
      <t>じっせき</t>
    </rPh>
    <rPh sb="5" eb="7">
      <t>ほうこく</t>
    </rPh>
    <rPh sb="8" eb="9">
      <t>がく</t>
    </rPh>
    <phoneticPr fontId="3" type="Hiragana"/>
  </si>
  <si>
    <t>申請内訳</t>
    <rPh sb="0" eb="2">
      <t>シンセイ</t>
    </rPh>
    <rPh sb="2" eb="4">
      <t>ウチワケ</t>
    </rPh>
    <phoneticPr fontId="19"/>
  </si>
  <si>
    <t>　この助成金は，施設の光熱費や給湯等に係る灯油・重油購入費に充てる。</t>
    <rPh sb="8" eb="10">
      <t>シセツ</t>
    </rPh>
    <rPh sb="11" eb="14">
      <t>コウネツヒ</t>
    </rPh>
    <rPh sb="15" eb="17">
      <t>キュウトウ</t>
    </rPh>
    <rPh sb="17" eb="18">
      <t>トウ</t>
    </rPh>
    <rPh sb="19" eb="20">
      <t>カカ</t>
    </rPh>
    <rPh sb="21" eb="23">
      <t>トウユ</t>
    </rPh>
    <rPh sb="24" eb="26">
      <t>ジュウユ</t>
    </rPh>
    <rPh sb="26" eb="29">
      <t>コウニュウヒ</t>
    </rPh>
    <rPh sb="30" eb="31">
      <t>ア</t>
    </rPh>
    <phoneticPr fontId="19"/>
  </si>
  <si>
    <t>円</t>
    <rPh sb="0" eb="1">
      <t>エン</t>
    </rPh>
    <phoneticPr fontId="19"/>
  </si>
  <si>
    <t>円</t>
  </si>
  <si>
    <t>由利本荘市長　湊　貴信</t>
    <rPh sb="0" eb="4">
      <t>ユリホンジョウ</t>
    </rPh>
    <rPh sb="4" eb="6">
      <t>シチョウ</t>
    </rPh>
    <rPh sb="7" eb="8">
      <t>ミナト</t>
    </rPh>
    <rPh sb="9" eb="11">
      <t>タカノブ</t>
    </rPh>
    <phoneticPr fontId="19"/>
  </si>
  <si>
    <t>　標記について，次のとおり申請します。
　なお，補助金の交付決定を受けた際には，この申請をもって由利本荘市補助金等の適正に関する条例（平成17年3月22日条例第53号）第９条による実績報告書とします。</t>
    <rPh sb="1" eb="3">
      <t>ヒョウキ</t>
    </rPh>
    <rPh sb="8" eb="9">
      <t>ツギ</t>
    </rPh>
    <rPh sb="13" eb="15">
      <t>シンセイ</t>
    </rPh>
    <rPh sb="84" eb="85">
      <t>ダイ</t>
    </rPh>
    <rPh sb="86" eb="87">
      <t>ジョウ</t>
    </rPh>
    <phoneticPr fontId="19"/>
  </si>
  <si>
    <t>由利本荘市長　湊　貴信　様</t>
    <rPh sb="0" eb="4">
      <t>ゆりほんじょう</t>
    </rPh>
    <rPh sb="7" eb="8">
      <t>みなと</t>
    </rPh>
    <rPh sb="9" eb="11">
      <t>たかのぶ</t>
    </rPh>
    <phoneticPr fontId="3" type="Hiragana"/>
  </si>
  <si>
    <t>　由利本荘市長　湊　貴信　様</t>
    <rPh sb="1" eb="5">
      <t>ユリホンジョウ</t>
    </rPh>
    <rPh sb="5" eb="7">
      <t>シチョウ</t>
    </rPh>
    <rPh sb="8" eb="9">
      <t>ミナト</t>
    </rPh>
    <rPh sb="10" eb="12">
      <t>タカノブ</t>
    </rPh>
    <rPh sb="13" eb="14">
      <t>サマ</t>
    </rPh>
    <phoneticPr fontId="19"/>
  </si>
  <si>
    <t>　（課名　長寿生きがい課）</t>
    <rPh sb="2" eb="4">
      <t>カメイ</t>
    </rPh>
    <rPh sb="5" eb="7">
      <t>チョウジュ</t>
    </rPh>
    <rPh sb="7" eb="8">
      <t>イ</t>
    </rPh>
    <rPh sb="11" eb="12">
      <t>カ</t>
    </rPh>
    <phoneticPr fontId="19"/>
  </si>
  <si>
    <t>権限を、以下のとおり委任します。</t>
    <phoneticPr fontId="3" type="Hiragana"/>
  </si>
  <si>
    <t>「施設別個票」及び「申請額一覧」の内容が「総括表」にも正しく反映されているか確認してください</t>
    <rPh sb="1" eb="4">
      <t>シセツベツ</t>
    </rPh>
    <rPh sb="4" eb="6">
      <t>コヒョウ</t>
    </rPh>
    <rPh sb="7" eb="8">
      <t>オヨ</t>
    </rPh>
    <rPh sb="10" eb="13">
      <t>シンセイガク</t>
    </rPh>
    <rPh sb="13" eb="15">
      <t>イチラン</t>
    </rPh>
    <rPh sb="17" eb="19">
      <t>ナイヨウ</t>
    </rPh>
    <rPh sb="21" eb="24">
      <t>ソウカツヒョウ</t>
    </rPh>
    <rPh sb="27" eb="28">
      <t>タダ</t>
    </rPh>
    <rPh sb="30" eb="32">
      <t>ハンエイ</t>
    </rPh>
    <rPh sb="38" eb="40">
      <t>カクニン</t>
    </rPh>
    <phoneticPr fontId="19"/>
  </si>
  <si>
    <t>事業所（各施設）ごとに、施設１～１５（施設別個票・別紙２）の入力欄（黄色セル）に
必要事項を入力してください
自動集計いたしますので、シート名は変更しないでください</t>
    <rPh sb="0" eb="3">
      <t>ジギョウショ</t>
    </rPh>
    <rPh sb="4" eb="5">
      <t>カク</t>
    </rPh>
    <rPh sb="5" eb="7">
      <t>シセツ</t>
    </rPh>
    <rPh sb="12" eb="14">
      <t>シセツ</t>
    </rPh>
    <rPh sb="19" eb="22">
      <t>シセツベツ</t>
    </rPh>
    <rPh sb="22" eb="24">
      <t>コヒョウ</t>
    </rPh>
    <rPh sb="25" eb="27">
      <t>ベッシ</t>
    </rPh>
    <rPh sb="30" eb="33">
      <t>ニュウリョクラン</t>
    </rPh>
    <rPh sb="34" eb="36">
      <t>キイロ</t>
    </rPh>
    <rPh sb="41" eb="43">
      <t>ヒツヨウ</t>
    </rPh>
    <rPh sb="43" eb="45">
      <t>ジコウ</t>
    </rPh>
    <rPh sb="46" eb="48">
      <t>ニュウリョク</t>
    </rPh>
    <rPh sb="55" eb="57">
      <t>ジドウ</t>
    </rPh>
    <rPh sb="57" eb="59">
      <t>シュウケイ</t>
    </rPh>
    <rPh sb="70" eb="71">
      <t>メイ</t>
    </rPh>
    <rPh sb="72" eb="74">
      <t>ヘンコウ</t>
    </rPh>
    <phoneticPr fontId="19"/>
  </si>
  <si>
    <t>「申請額一覧（別紙１）」のシートに全事業所分が正しく反映されているか確認してください
自動集計いたしますので、シート名は変更しないでください</t>
    <rPh sb="1" eb="4">
      <t>シンセイガク</t>
    </rPh>
    <rPh sb="4" eb="6">
      <t>イチラン</t>
    </rPh>
    <rPh sb="7" eb="9">
      <t>ベッシ</t>
    </rPh>
    <rPh sb="17" eb="21">
      <t>ゼンジギョウショ</t>
    </rPh>
    <rPh sb="21" eb="22">
      <t>ブン</t>
    </rPh>
    <rPh sb="23" eb="24">
      <t>タダ</t>
    </rPh>
    <rPh sb="26" eb="28">
      <t>ハンエイ</t>
    </rPh>
    <rPh sb="34" eb="36">
      <t>カクニン</t>
    </rPh>
    <phoneticPr fontId="19"/>
  </si>
  <si>
    <t>　【振込先口座】</t>
    <phoneticPr fontId="19"/>
  </si>
  <si>
    <t>※ 振込口座情報は正確にご記入ください。</t>
    <phoneticPr fontId="19"/>
  </si>
  <si>
    <t>発行責任者　氏名</t>
    <rPh sb="0" eb="2">
      <t>ハッコウ</t>
    </rPh>
    <rPh sb="2" eb="5">
      <t>セキニンシャ</t>
    </rPh>
    <rPh sb="6" eb="8">
      <t>シメイ</t>
    </rPh>
    <phoneticPr fontId="19"/>
  </si>
  <si>
    <t>担　当　者　氏名</t>
    <rPh sb="0" eb="1">
      <t>タン</t>
    </rPh>
    <rPh sb="2" eb="3">
      <t>トウ</t>
    </rPh>
    <rPh sb="4" eb="5">
      <t>シャ</t>
    </rPh>
    <rPh sb="6" eb="8">
      <t>シメイ</t>
    </rPh>
    <phoneticPr fontId="19"/>
  </si>
  <si>
    <t>連　絡　先　電話</t>
    <rPh sb="0" eb="1">
      <t>レン</t>
    </rPh>
    <rPh sb="2" eb="3">
      <t>ラク</t>
    </rPh>
    <rPh sb="4" eb="5">
      <t>サキ</t>
    </rPh>
    <rPh sb="6" eb="8">
      <t>デンワ</t>
    </rPh>
    <phoneticPr fontId="19"/>
  </si>
  <si>
    <t>　【請求者】</t>
    <rPh sb="2" eb="5">
      <t>セイキュウシャ</t>
    </rPh>
    <phoneticPr fontId="19"/>
  </si>
  <si>
    <t>作　　業　　内　　容</t>
    <rPh sb="0" eb="1">
      <t>サク</t>
    </rPh>
    <rPh sb="3" eb="4">
      <t>ギョウ</t>
    </rPh>
    <rPh sb="6" eb="7">
      <t>ナイ</t>
    </rPh>
    <rPh sb="9" eb="10">
      <t>カタチ</t>
    </rPh>
    <phoneticPr fontId="19"/>
  </si>
  <si>
    <t>法　人　名</t>
    <rPh sb="0" eb="1">
      <t>ほう</t>
    </rPh>
    <rPh sb="2" eb="3">
      <t>ひと</t>
    </rPh>
    <rPh sb="4" eb="5">
      <t>めい</t>
    </rPh>
    <phoneticPr fontId="3" type="Hiragana"/>
  </si>
  <si>
    <t>申請額合計</t>
    <rPh sb="0" eb="3">
      <t>シンセイガク</t>
    </rPh>
    <rPh sb="3" eb="5">
      <t>ゴウケイ</t>
    </rPh>
    <phoneticPr fontId="19"/>
  </si>
  <si>
    <t>本申請書の使い方（入力の前にお読みください）</t>
    <rPh sb="0" eb="1">
      <t>ホン</t>
    </rPh>
    <rPh sb="1" eb="4">
      <t>シンセイショ</t>
    </rPh>
    <rPh sb="5" eb="6">
      <t>ツカ</t>
    </rPh>
    <rPh sb="7" eb="8">
      <t>カタ</t>
    </rPh>
    <rPh sb="9" eb="11">
      <t>ニュウリョク</t>
    </rPh>
    <rPh sb="12" eb="13">
      <t>マエ</t>
    </rPh>
    <rPh sb="15" eb="16">
      <t>ヨ</t>
    </rPh>
    <phoneticPr fontId="19"/>
  </si>
  <si>
    <r>
      <rPr>
        <sz val="11"/>
        <color theme="1"/>
        <rFont val="BIZ UDP明朝 Medium"/>
        <family val="1"/>
        <charset val="128"/>
      </rPr>
      <t>Excel</t>
    </r>
    <r>
      <rPr>
        <sz val="11"/>
        <color theme="1"/>
        <rFont val="BIZ UD明朝 Medium"/>
        <family val="1"/>
        <charset val="128"/>
      </rPr>
      <t>ファイル名を代表となる事業所の事業所番号に変更の上、保存してください</t>
    </r>
    <rPh sb="29" eb="30">
      <t>うえ</t>
    </rPh>
    <rPh sb="31" eb="33">
      <t>ほぞん</t>
    </rPh>
    <phoneticPr fontId="3" type="Hiragana"/>
  </si>
  <si>
    <r>
      <t>「総括表」の入力欄（黄色セル）に必要事項を入力してください
　</t>
    </r>
    <r>
      <rPr>
        <b/>
        <u/>
        <sz val="11"/>
        <color theme="1"/>
        <rFont val="BIZ UDゴシック"/>
        <family val="3"/>
        <charset val="128"/>
      </rPr>
      <t>★複数施設を運営している法人で、施設ごとへの振込を希望される場合は</t>
    </r>
    <r>
      <rPr>
        <sz val="11"/>
        <color theme="1"/>
        <rFont val="BIZ UDゴシック"/>
        <family val="3"/>
        <charset val="128"/>
      </rPr>
      <t xml:space="preserve"> 
　　　　　　　　　 　　　　　</t>
    </r>
    <r>
      <rPr>
        <b/>
        <u/>
        <sz val="11"/>
        <color theme="1"/>
        <rFont val="BIZ UDゴシック"/>
        <family val="3"/>
        <charset val="128"/>
      </rPr>
      <t>各施設ごとにこのExcelファイルを作成いただきます</t>
    </r>
    <rPh sb="1" eb="3">
      <t>ソウカツ</t>
    </rPh>
    <rPh sb="3" eb="4">
      <t>ヒョウ</t>
    </rPh>
    <rPh sb="6" eb="8">
      <t>ニュウリョク</t>
    </rPh>
    <rPh sb="10" eb="12">
      <t>キイロ</t>
    </rPh>
    <rPh sb="16" eb="18">
      <t>ヒツヨウ</t>
    </rPh>
    <rPh sb="18" eb="20">
      <t>ジコウ</t>
    </rPh>
    <rPh sb="21" eb="23">
      <t>ニュウリョク</t>
    </rPh>
    <rPh sb="32" eb="34">
      <t>フクスウ</t>
    </rPh>
    <rPh sb="34" eb="36">
      <t>シセツ</t>
    </rPh>
    <rPh sb="37" eb="39">
      <t>ウンエイ</t>
    </rPh>
    <rPh sb="43" eb="45">
      <t>ホウジン</t>
    </rPh>
    <rPh sb="47" eb="49">
      <t>シセツ</t>
    </rPh>
    <rPh sb="53" eb="55">
      <t>フリコミ</t>
    </rPh>
    <rPh sb="56" eb="58">
      <t>キボウ</t>
    </rPh>
    <rPh sb="61" eb="63">
      <t>バアイ</t>
    </rPh>
    <rPh sb="81" eb="82">
      <t>カク</t>
    </rPh>
    <rPh sb="82" eb="84">
      <t>シセツ</t>
    </rPh>
    <rPh sb="99" eb="101">
      <t>サクセイ</t>
    </rPh>
    <phoneticPr fontId="19"/>
  </si>
  <si>
    <r>
      <rPr>
        <b/>
        <sz val="12"/>
        <color theme="1"/>
        <rFont val="BIZ UDゴシック"/>
        <family val="3"/>
        <charset val="128"/>
      </rPr>
      <t>下記の書類一式を印刷の上、郵送または持参願います
提出先：長寿生きがい課　または　各総合支所市民サービス課</t>
    </r>
    <r>
      <rPr>
        <b/>
        <sz val="10"/>
        <color theme="1"/>
        <rFont val="BIZ UDゴシック"/>
        <family val="3"/>
        <charset val="128"/>
      </rPr>
      <t xml:space="preserve">
</t>
    </r>
    <r>
      <rPr>
        <b/>
        <sz val="10"/>
        <color theme="1"/>
        <rFont val="BIZ UD明朝 Medium"/>
        <family val="1"/>
        <charset val="128"/>
      </rPr>
      <t xml:space="preserve">
</t>
    </r>
    <r>
      <rPr>
        <sz val="12"/>
        <color theme="1"/>
        <rFont val="BIZ UD明朝 Medium"/>
        <family val="1"/>
        <charset val="128"/>
      </rPr>
      <t>・交付申請書兼実績報告書　</t>
    </r>
    <r>
      <rPr>
        <sz val="11"/>
        <color theme="1"/>
        <rFont val="BIZ UD明朝 Medium"/>
        <family val="1"/>
        <charset val="128"/>
      </rPr>
      <t>※シート名→→総括表</t>
    </r>
    <r>
      <rPr>
        <sz val="12"/>
        <color theme="1"/>
        <rFont val="BIZ UD明朝 Medium"/>
        <family val="1"/>
        <charset val="128"/>
      </rPr>
      <t xml:space="preserve">
・請求書
・委任状（申請者と振込先の口座名義が違う場合のみ）
・施設別申請額一覧（別紙１）　</t>
    </r>
    <r>
      <rPr>
        <sz val="11"/>
        <color theme="1"/>
        <rFont val="BIZ UD明朝 Medium"/>
        <family val="1"/>
        <charset val="128"/>
      </rPr>
      <t>※シート名→→申請額一覧（別紙１）</t>
    </r>
    <r>
      <rPr>
        <sz val="12"/>
        <color theme="1"/>
        <rFont val="BIZ UD明朝 Medium"/>
        <family val="1"/>
        <charset val="128"/>
      </rPr>
      <t xml:space="preserve">
・施設別個票（別紙２）</t>
    </r>
    <r>
      <rPr>
        <sz val="11"/>
        <color theme="1"/>
        <rFont val="BIZ UD明朝 Medium"/>
        <family val="1"/>
        <charset val="128"/>
      </rPr>
      <t xml:space="preserve">　※シート名→→施設１、施設２、施設３…と続いています
　　　　　　　　　　　　　　ので入力した分のシートを提出願います
</t>
    </r>
    <r>
      <rPr>
        <sz val="10"/>
        <color theme="1"/>
        <rFont val="BIZ UD明朝 Medium"/>
        <family val="1"/>
        <charset val="128"/>
      </rPr>
      <t xml:space="preserve">
</t>
    </r>
    <r>
      <rPr>
        <sz val="12"/>
        <color theme="1"/>
        <rFont val="BIZ UD明朝 Medium"/>
        <family val="1"/>
        <charset val="128"/>
      </rPr>
      <t>※</t>
    </r>
    <r>
      <rPr>
        <u/>
        <sz val="12"/>
        <color theme="1"/>
        <rFont val="BIZ UD明朝 Medium"/>
        <family val="1"/>
        <charset val="128"/>
      </rPr>
      <t>郵送・持参いずれの場合も別途メールにて</t>
    </r>
    <r>
      <rPr>
        <u/>
        <sz val="12"/>
        <color theme="1"/>
        <rFont val="BIZ UDP明朝 Medium"/>
        <family val="1"/>
        <charset val="128"/>
      </rPr>
      <t>Excel</t>
    </r>
    <r>
      <rPr>
        <u/>
        <sz val="12"/>
        <color theme="1"/>
        <rFont val="BIZ UD明朝 Medium"/>
        <family val="1"/>
        <charset val="128"/>
      </rPr>
      <t xml:space="preserve">データの提出をお願いいたします
</t>
    </r>
    <r>
      <rPr>
        <sz val="12"/>
        <color theme="1"/>
        <rFont val="BIZ UD明朝 Medium"/>
        <family val="1"/>
        <charset val="128"/>
      </rPr>
      <t>　</t>
    </r>
    <r>
      <rPr>
        <sz val="12"/>
        <color theme="1"/>
        <rFont val="BIZ UDP明朝 Medium"/>
        <family val="1"/>
        <charset val="128"/>
      </rPr>
      <t>メールアドレス　→　choju@city.yurihonjo.lg.jp</t>
    </r>
    <r>
      <rPr>
        <u/>
        <sz val="12"/>
        <color theme="1"/>
        <rFont val="BIZ UDP明朝 Medium"/>
        <family val="1"/>
        <charset val="128"/>
      </rPr>
      <t>　</t>
    </r>
    <rPh sb="0" eb="2">
      <t>カキ</t>
    </rPh>
    <rPh sb="3" eb="5">
      <t>ショルイ</t>
    </rPh>
    <rPh sb="5" eb="7">
      <t>イッシキ</t>
    </rPh>
    <rPh sb="8" eb="10">
      <t>インサツ</t>
    </rPh>
    <rPh sb="11" eb="12">
      <t>ウエ</t>
    </rPh>
    <rPh sb="13" eb="15">
      <t>ユウソウ</t>
    </rPh>
    <rPh sb="18" eb="20">
      <t>ジサン</t>
    </rPh>
    <rPh sb="20" eb="21">
      <t>ネガ</t>
    </rPh>
    <rPh sb="27" eb="30">
      <t>テイシュツサキ</t>
    </rPh>
    <rPh sb="31" eb="34">
      <t>チョウジュイ</t>
    </rPh>
    <rPh sb="37" eb="38">
      <t>カ</t>
    </rPh>
    <rPh sb="43" eb="48">
      <t>カクソウゴウシショ</t>
    </rPh>
    <rPh sb="48" eb="50">
      <t>シミン</t>
    </rPh>
    <rPh sb="54" eb="55">
      <t>カ</t>
    </rPh>
    <rPh sb="58" eb="60">
      <t>コウフ</t>
    </rPh>
    <rPh sb="60" eb="63">
      <t>シンセイショ</t>
    </rPh>
    <rPh sb="63" eb="64">
      <t>ケン</t>
    </rPh>
    <rPh sb="64" eb="66">
      <t>ジッセキ</t>
    </rPh>
    <rPh sb="66" eb="69">
      <t>ホウコクショ</t>
    </rPh>
    <rPh sb="74" eb="75">
      <t>メイ</t>
    </rPh>
    <rPh sb="77" eb="79">
      <t>ソウカツ</t>
    </rPh>
    <rPh sb="79" eb="80">
      <t>ヒョウ</t>
    </rPh>
    <rPh sb="82" eb="85">
      <t>セイキュウショ</t>
    </rPh>
    <rPh sb="87" eb="90">
      <t>イニンジョウ</t>
    </rPh>
    <rPh sb="91" eb="94">
      <t>シンセイシャ</t>
    </rPh>
    <rPh sb="95" eb="97">
      <t>フリコミ</t>
    </rPh>
    <rPh sb="97" eb="98">
      <t>サキ</t>
    </rPh>
    <rPh sb="99" eb="101">
      <t>コウザ</t>
    </rPh>
    <rPh sb="101" eb="103">
      <t>メイギ</t>
    </rPh>
    <rPh sb="104" eb="105">
      <t>チガ</t>
    </rPh>
    <rPh sb="106" eb="108">
      <t>バアイ</t>
    </rPh>
    <rPh sb="113" eb="116">
      <t>シセツベツ</t>
    </rPh>
    <rPh sb="116" eb="119">
      <t>シンセイガク</t>
    </rPh>
    <rPh sb="119" eb="121">
      <t>イチラン</t>
    </rPh>
    <rPh sb="122" eb="124">
      <t>ベッシ</t>
    </rPh>
    <rPh sb="131" eb="132">
      <t>メイ</t>
    </rPh>
    <rPh sb="134" eb="137">
      <t>シンセイガク</t>
    </rPh>
    <rPh sb="137" eb="139">
      <t>イチラン</t>
    </rPh>
    <rPh sb="140" eb="142">
      <t>ベッシ</t>
    </rPh>
    <rPh sb="146" eb="149">
      <t>シセツベツ</t>
    </rPh>
    <rPh sb="161" eb="162">
      <t>メイ</t>
    </rPh>
    <rPh sb="164" eb="166">
      <t>シセツ</t>
    </rPh>
    <rPh sb="168" eb="170">
      <t>シセツ</t>
    </rPh>
    <rPh sb="172" eb="174">
      <t>シセツ</t>
    </rPh>
    <rPh sb="177" eb="178">
      <t>ツヅ</t>
    </rPh>
    <rPh sb="200" eb="202">
      <t>ニュウリョク</t>
    </rPh>
    <rPh sb="204" eb="205">
      <t>ブン</t>
    </rPh>
    <rPh sb="210" eb="212">
      <t>テイシュツ</t>
    </rPh>
    <rPh sb="212" eb="213">
      <t>ネガ</t>
    </rPh>
    <rPh sb="219" eb="221">
      <t>ユウソウ</t>
    </rPh>
    <rPh sb="222" eb="224">
      <t>ジサン</t>
    </rPh>
    <rPh sb="228" eb="230">
      <t>バアイ</t>
    </rPh>
    <rPh sb="231" eb="233">
      <t>ベット</t>
    </rPh>
    <rPh sb="247" eb="249">
      <t>テイシュツ</t>
    </rPh>
    <rPh sb="251" eb="252">
      <t>ネガ</t>
    </rPh>
    <phoneticPr fontId="19"/>
  </si>
  <si>
    <t>様式第１号（第４条関係）</t>
    <rPh sb="0" eb="2">
      <t>ヨウシキ</t>
    </rPh>
    <rPh sb="2" eb="3">
      <t>ダイ</t>
    </rPh>
    <rPh sb="4" eb="5">
      <t>ゴウ</t>
    </rPh>
    <rPh sb="6" eb="7">
      <t>ダイ</t>
    </rPh>
    <rPh sb="8" eb="9">
      <t>ジョウ</t>
    </rPh>
    <rPh sb="9" eb="11">
      <t>カンケイ</t>
    </rPh>
    <phoneticPr fontId="19"/>
  </si>
  <si>
    <t>令和５年度　由利本荘市介護保険施設等物価高騰対策事業費補助金交付申請書兼実績報告書</t>
    <rPh sb="0" eb="2">
      <t>レイワ</t>
    </rPh>
    <rPh sb="3" eb="5">
      <t>ネンド</t>
    </rPh>
    <rPh sb="6" eb="10">
      <t>ユリホンジョウ</t>
    </rPh>
    <rPh sb="18" eb="20">
      <t>ブッカ</t>
    </rPh>
    <rPh sb="20" eb="22">
      <t>コウトウ</t>
    </rPh>
    <rPh sb="22" eb="24">
      <t>タイサク</t>
    </rPh>
    <rPh sb="26" eb="27">
      <t>ヒ</t>
    </rPh>
    <rPh sb="27" eb="30">
      <t>ホジョキン</t>
    </rPh>
    <rPh sb="30" eb="32">
      <t>コウフ</t>
    </rPh>
    <rPh sb="32" eb="35">
      <t>シンセイショ</t>
    </rPh>
    <rPh sb="35" eb="36">
      <t>ケン</t>
    </rPh>
    <rPh sb="36" eb="38">
      <t>ジッセキ</t>
    </rPh>
    <rPh sb="38" eb="41">
      <t>ホウコクショ</t>
    </rPh>
    <phoneticPr fontId="19"/>
  </si>
  <si>
    <t>（　施　設　用　）</t>
    <rPh sb="2" eb="3">
      <t>シ</t>
    </rPh>
    <rPh sb="4" eb="5">
      <t>セツ</t>
    </rPh>
    <rPh sb="6" eb="7">
      <t>ヨウ</t>
    </rPh>
    <phoneticPr fontId="61"/>
  </si>
  <si>
    <t>〒</t>
    <phoneticPr fontId="19"/>
  </si>
  <si>
    <t>交付決定
通知等郵送先</t>
    <rPh sb="0" eb="2">
      <t>コウフ</t>
    </rPh>
    <rPh sb="2" eb="4">
      <t>ケッテイ</t>
    </rPh>
    <rPh sb="5" eb="7">
      <t>ツウチ</t>
    </rPh>
    <rPh sb="7" eb="8">
      <t>トウ</t>
    </rPh>
    <rPh sb="8" eb="10">
      <t>ユウソウ</t>
    </rPh>
    <rPh sb="10" eb="11">
      <t>サキ</t>
    </rPh>
    <phoneticPr fontId="19"/>
  </si>
  <si>
    <t>法    人    名</t>
    <rPh sb="0" eb="1">
      <t>ホウ</t>
    </rPh>
    <rPh sb="5" eb="6">
      <t>ヒト</t>
    </rPh>
    <rPh sb="10" eb="11">
      <t>メイ</t>
    </rPh>
    <phoneticPr fontId="19"/>
  </si>
  <si>
    <r>
      <t>　口座名義　　</t>
    </r>
    <r>
      <rPr>
        <b/>
        <sz val="10"/>
        <color rgb="FF000000"/>
        <rFont val="ＭＳ Ｐゴシック"/>
        <family val="3"/>
        <charset val="128"/>
      </rPr>
      <t>（カタカナ・英字・数字で、通帳見開き記載の名義を記入してください。）</t>
    </r>
    <rPh sb="1" eb="3">
      <t>コウザ</t>
    </rPh>
    <rPh sb="3" eb="5">
      <t>メイギ</t>
    </rPh>
    <rPh sb="13" eb="15">
      <t>エイジ</t>
    </rPh>
    <rPh sb="16" eb="18">
      <t>スウジ</t>
    </rPh>
    <rPh sb="25" eb="27">
      <t>キサイ</t>
    </rPh>
    <phoneticPr fontId="19"/>
  </si>
  <si>
    <t>　私は、令和５年度由利本荘市介護保険施設等物価高騰対策事業費補助金の受領に関する</t>
    <rPh sb="9" eb="13">
      <t>ゆりほんじょう</t>
    </rPh>
    <rPh sb="21" eb="23">
      <t>ぶっか</t>
    </rPh>
    <rPh sb="23" eb="25">
      <t>こうとう</t>
    </rPh>
    <rPh sb="25" eb="27">
      <t>たいさく</t>
    </rPh>
    <phoneticPr fontId="3" type="Hiragana"/>
  </si>
  <si>
    <r>
      <t xml:space="preserve">「請求書」シートの必要事項を入力してください
</t>
    </r>
    <r>
      <rPr>
        <b/>
        <sz val="11"/>
        <color theme="1"/>
        <rFont val="BIZ UD明朝 Medium"/>
        <family val="1"/>
        <charset val="128"/>
      </rPr>
      <t>　</t>
    </r>
    <r>
      <rPr>
        <b/>
        <u/>
        <sz val="11"/>
        <color theme="1"/>
        <rFont val="BIZ UDゴシック"/>
        <family val="3"/>
        <charset val="128"/>
      </rPr>
      <t xml:space="preserve">★振込先口座の名義が請求者と異なる場合は、委任状が必要となります
</t>
    </r>
    <r>
      <rPr>
        <b/>
        <sz val="11"/>
        <color theme="1"/>
        <rFont val="BIZ UDゴシック"/>
        <family val="3"/>
        <charset val="128"/>
      </rPr>
      <t xml:space="preserve">               　</t>
    </r>
    <r>
      <rPr>
        <b/>
        <u/>
        <sz val="11"/>
        <color theme="1"/>
        <rFont val="BIZ UDゴシック"/>
        <family val="3"/>
        <charset val="128"/>
      </rPr>
      <t>（例：請求者が法人代表者、振込先口座の名義が施設長等）</t>
    </r>
    <rPh sb="1" eb="4">
      <t>セイキュウショ</t>
    </rPh>
    <rPh sb="9" eb="11">
      <t>ヒツヨウ</t>
    </rPh>
    <rPh sb="11" eb="13">
      <t>ジコウ</t>
    </rPh>
    <rPh sb="14" eb="16">
      <t>ニュウリョク</t>
    </rPh>
    <rPh sb="25" eb="27">
      <t>フリコミ</t>
    </rPh>
    <rPh sb="27" eb="28">
      <t>サキ</t>
    </rPh>
    <rPh sb="28" eb="30">
      <t>コウザ</t>
    </rPh>
    <rPh sb="31" eb="33">
      <t>メイギ</t>
    </rPh>
    <rPh sb="34" eb="37">
      <t>セイキュウシャ</t>
    </rPh>
    <rPh sb="38" eb="39">
      <t>コト</t>
    </rPh>
    <rPh sb="41" eb="43">
      <t>バアイ</t>
    </rPh>
    <rPh sb="45" eb="48">
      <t>イニンジョウ</t>
    </rPh>
    <rPh sb="49" eb="51">
      <t>ヒツヨウ</t>
    </rPh>
    <rPh sb="74" eb="75">
      <t>レイ</t>
    </rPh>
    <rPh sb="76" eb="79">
      <t>セイキュウシャ</t>
    </rPh>
    <rPh sb="80" eb="82">
      <t>ホウジン</t>
    </rPh>
    <rPh sb="82" eb="85">
      <t>ダイヒョウシャ</t>
    </rPh>
    <rPh sb="86" eb="88">
      <t>フリコミ</t>
    </rPh>
    <rPh sb="88" eb="89">
      <t>サキ</t>
    </rPh>
    <rPh sb="89" eb="91">
      <t>コウザ</t>
    </rPh>
    <rPh sb="92" eb="94">
      <t>メイギ</t>
    </rPh>
    <rPh sb="95" eb="97">
      <t>シセツ</t>
    </rPh>
    <rPh sb="97" eb="98">
      <t>チョウ</t>
    </rPh>
    <rPh sb="98" eb="99">
      <t>トウ</t>
    </rPh>
    <phoneticPr fontId="19"/>
  </si>
  <si>
    <t>令和５年度由利本荘市介護保険施設等物価高騰対策事業費補助金</t>
    <rPh sb="5" eb="9">
      <t>ユリホンジョウ</t>
    </rPh>
    <rPh sb="9" eb="10">
      <t>シ</t>
    </rPh>
    <rPh sb="17" eb="19">
      <t>ブッカ</t>
    </rPh>
    <rPh sb="19" eb="21">
      <t>コウトウ</t>
    </rPh>
    <rPh sb="21" eb="23">
      <t>タイサク</t>
    </rPh>
    <rPh sb="25" eb="26">
      <t>ヒ</t>
    </rPh>
    <rPh sb="26" eb="29">
      <t>ホジョキン</t>
    </rPh>
    <phoneticPr fontId="19"/>
  </si>
  <si>
    <t>（施　設　用）</t>
    <phoneticPr fontId="3" type="Hiragana"/>
  </si>
  <si>
    <t>　</t>
    <phoneticPr fontId="19"/>
  </si>
  <si>
    <t>次のとおり請求します。</t>
    <phoneticPr fontId="19"/>
  </si>
  <si>
    <t>　令和５年度由利本荘市介護保険施設等物価高騰対策事業費補助金（施設用）として、</t>
    <rPh sb="31" eb="33">
      <t>シセツ</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</si>
</sst>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円&quot;_ "/>
    <numFmt numFmtId="177" formatCode="#,##0_ "/>
    <numFmt numFmtId="178" formatCode="#,##0;\-#,##0;&quot;&quot;"/>
    <numFmt numFmtId="179" formatCode="#,##0&quot;人&quot;;\-#,##0;&quot;&quot;"/>
    <numFmt numFmtId="180" formatCode="#,##0&quot;円&quot;;\-#,##0;&quot;&quot;"/>
    <numFmt numFmtId="181" formatCode="0&quot;月&quot;_ "/>
    <numFmt numFmtId="182" formatCode="0_ "/>
  </numFmts>
  <fonts count="65">
    <font>
      <sz val="11"/>
      <name val="ＭＳ Ｐゴシック"/>
      <family val="3"/>
    </font>
    <font>
      <sz val="11"/>
      <name val="ＭＳ Ｐゴシック"/>
      <family val="3"/>
    </font>
    <font>
      <sz val="11"/>
      <color theme="1"/>
      <name val="ＭＳ Ｐゴシック"/>
      <family val="3"/>
      <scheme val="minor"/>
    </font>
    <font>
      <sz val="6"/>
      <name val="游ゴシック"/>
      <family val="3"/>
    </font>
    <font>
      <sz val="11"/>
      <color theme="1"/>
      <name val="ＭＳ 明朝"/>
      <family val="1"/>
    </font>
    <font>
      <b/>
      <sz val="14"/>
      <color theme="1"/>
      <name val="ＭＳ 明朝"/>
      <family val="1"/>
    </font>
    <font>
      <sz val="12"/>
      <color theme="1"/>
      <name val="ＭＳ 明朝"/>
      <family val="1"/>
    </font>
    <font>
      <sz val="10"/>
      <color theme="1"/>
      <name val="ＭＳ 明朝"/>
      <family val="1"/>
    </font>
    <font>
      <sz val="9"/>
      <color theme="1"/>
      <name val="ＭＳ 明朝"/>
      <family val="1"/>
    </font>
    <font>
      <sz val="8"/>
      <color rgb="FFFF0000"/>
      <name val="ＭＳ 明朝"/>
      <family val="1"/>
    </font>
    <font>
      <sz val="10"/>
      <name val="ＭＳ 明朝"/>
      <family val="1"/>
    </font>
    <font>
      <sz val="10"/>
      <color rgb="FFFF0000"/>
      <name val="ＭＳ 明朝"/>
      <family val="1"/>
    </font>
    <font>
      <sz val="8"/>
      <color theme="1"/>
      <name val="ＭＳ 明朝"/>
      <family val="1"/>
    </font>
    <font>
      <sz val="12"/>
      <name val="ＭＳ Ｐゴシック"/>
      <family val="3"/>
    </font>
    <font>
      <sz val="10"/>
      <name val="ＭＳ Ｐゴシック"/>
      <family val="3"/>
    </font>
    <font>
      <b/>
      <sz val="10"/>
      <color theme="1"/>
      <name val="ＭＳ 明朝"/>
      <family val="1"/>
    </font>
    <font>
      <sz val="6"/>
      <color theme="1"/>
      <name val="ＭＳ 明朝"/>
      <family val="1"/>
    </font>
    <font>
      <b/>
      <sz val="10"/>
      <name val="ＭＳ 明朝"/>
      <family val="1"/>
    </font>
    <font>
      <sz val="9"/>
      <name val="ＭＳ 明朝"/>
      <family val="1"/>
    </font>
    <font>
      <sz val="6"/>
      <name val="ＭＳ Ｐゴシック"/>
      <family val="3"/>
    </font>
    <font>
      <sz val="12"/>
      <color theme="1"/>
      <name val="ＭＳ Ｐゴシック"/>
      <family val="3"/>
      <scheme val="minor"/>
    </font>
    <font>
      <b/>
      <sz val="18"/>
      <color theme="1"/>
      <name val="ＭＳ Ｐゴシック"/>
      <family val="3"/>
      <scheme val="minor"/>
    </font>
    <font>
      <sz val="20"/>
      <color theme="1"/>
      <name val="ＭＳ ゴシック"/>
      <family val="3"/>
    </font>
    <font>
      <sz val="12"/>
      <color theme="1"/>
      <name val="ＭＳ ゴシック"/>
      <family val="3"/>
    </font>
    <font>
      <sz val="14"/>
      <color theme="1"/>
      <name val="ＭＳ Ｐゴシック"/>
      <family val="3"/>
      <scheme val="minor"/>
    </font>
    <font>
      <sz val="11"/>
      <color indexed="8"/>
      <name val="ＭＳ Ｐゴシック"/>
      <family val="3"/>
    </font>
    <font>
      <sz val="10"/>
      <color theme="1"/>
      <name val="ＭＳ Ｐゴシック"/>
      <family val="3"/>
      <scheme val="minor"/>
    </font>
    <font>
      <sz val="11"/>
      <color theme="1"/>
      <name val="ＭＳ ゴシック"/>
      <family val="3"/>
    </font>
    <font>
      <sz val="11"/>
      <color theme="1"/>
      <name val="ＭＳ Ｐ明朝"/>
      <family val="1"/>
    </font>
    <font>
      <b/>
      <sz val="14"/>
      <color theme="1"/>
      <name val="ＭＳ Ｐゴシック"/>
      <family val="3"/>
      <scheme val="minor"/>
    </font>
    <font>
      <sz val="8"/>
      <color theme="1"/>
      <name val="ＭＳ Ｐゴシック"/>
      <family val="3"/>
      <scheme val="minor"/>
    </font>
    <font>
      <sz val="12"/>
      <color theme="1"/>
      <name val="ＭＳ Ｐ明朝"/>
      <family val="1"/>
    </font>
    <font>
      <sz val="16"/>
      <name val="ＭＳ Ｐゴシック"/>
      <family val="3"/>
    </font>
    <font>
      <sz val="11"/>
      <name val="ＭＳ Ｐゴシック"/>
      <family val="3"/>
      <charset val="128"/>
    </font>
    <font>
      <sz val="11"/>
      <color indexed="81"/>
      <name val="MS P ゴシック"/>
      <family val="3"/>
      <charset val="128"/>
    </font>
    <font>
      <b/>
      <sz val="11"/>
      <color rgb="FFFF0000"/>
      <name val="ＭＳ Ｐゴシック"/>
      <family val="3"/>
      <charset val="128"/>
    </font>
    <font>
      <b/>
      <sz val="11"/>
      <color theme="0"/>
      <name val="ＭＳ Ｐゴシック"/>
      <family val="3"/>
      <charset val="128"/>
    </font>
    <font>
      <sz val="12"/>
      <name val="ＭＳ ゴシック"/>
      <family val="3"/>
      <charset val="128"/>
    </font>
    <font>
      <sz val="11"/>
      <name val="ＭＳ ゴシック"/>
      <family val="3"/>
      <charset val="128"/>
    </font>
    <font>
      <sz val="12"/>
      <color theme="1"/>
      <name val="ＭＳ ゴシック"/>
      <family val="3"/>
      <charset val="128"/>
    </font>
    <font>
      <b/>
      <sz val="11"/>
      <color indexed="81"/>
      <name val="MS P ゴシック"/>
      <family val="3"/>
      <charset val="128"/>
    </font>
    <font>
      <b/>
      <sz val="11"/>
      <color indexed="81"/>
      <name val="ＭＳ Ｐゴシック"/>
      <family val="3"/>
      <charset val="128"/>
    </font>
    <font>
      <b/>
      <sz val="18"/>
      <color indexed="81"/>
      <name val="ＭＳ Ｐゴシック"/>
      <family val="3"/>
      <charset val="128"/>
    </font>
    <font>
      <b/>
      <sz val="16"/>
      <color theme="1"/>
      <name val="BIZ UDゴシック"/>
      <family val="3"/>
      <charset val="128"/>
    </font>
    <font>
      <sz val="12"/>
      <color theme="1"/>
      <name val="BIZ UDゴシック"/>
      <family val="3"/>
      <charset val="128"/>
    </font>
    <font>
      <b/>
      <sz val="12"/>
      <color theme="1"/>
      <name val="BIZ UDゴシック"/>
      <family val="3"/>
      <charset val="128"/>
    </font>
    <font>
      <sz val="11"/>
      <color theme="1"/>
      <name val="BIZ UD明朝 Medium"/>
      <family val="1"/>
      <charset val="128"/>
    </font>
    <font>
      <b/>
      <sz val="11"/>
      <color theme="1"/>
      <name val="BIZ UD明朝 Medium"/>
      <family val="1"/>
      <charset val="128"/>
    </font>
    <font>
      <sz val="10"/>
      <color theme="1"/>
      <name val="BIZ UD明朝 Medium"/>
      <family val="1"/>
      <charset val="128"/>
    </font>
    <font>
      <b/>
      <sz val="10"/>
      <color theme="1"/>
      <name val="BIZ UD明朝 Medium"/>
      <family val="1"/>
      <charset val="128"/>
    </font>
    <font>
      <sz val="12"/>
      <color theme="1"/>
      <name val="BIZ UD明朝 Medium"/>
      <family val="1"/>
      <charset val="128"/>
    </font>
    <font>
      <u/>
      <sz val="12"/>
      <color theme="1"/>
      <name val="BIZ UD明朝 Medium"/>
      <family val="1"/>
      <charset val="128"/>
    </font>
    <font>
      <u/>
      <sz val="12"/>
      <color theme="1"/>
      <name val="BIZ UDP明朝 Medium"/>
      <family val="1"/>
      <charset val="128"/>
    </font>
    <font>
      <sz val="11"/>
      <color theme="1"/>
      <name val="BIZ UDP明朝 Medium"/>
      <family val="1"/>
      <charset val="128"/>
    </font>
    <font>
      <sz val="12"/>
      <color theme="1"/>
      <name val="BIZ UDP明朝 Medium"/>
      <family val="1"/>
      <charset val="128"/>
    </font>
    <font>
      <sz val="14"/>
      <color theme="1"/>
      <name val="BIZ UDゴシック"/>
      <family val="3"/>
      <charset val="128"/>
    </font>
    <font>
      <b/>
      <u/>
      <sz val="11"/>
      <color theme="1"/>
      <name val="BIZ UDゴシック"/>
      <family val="3"/>
      <charset val="128"/>
    </font>
    <font>
      <sz val="11"/>
      <color theme="1"/>
      <name val="BIZ UDゴシック"/>
      <family val="3"/>
      <charset val="128"/>
    </font>
    <font>
      <b/>
      <sz val="11"/>
      <color theme="1"/>
      <name val="BIZ UDゴシック"/>
      <family val="3"/>
      <charset val="128"/>
    </font>
    <font>
      <b/>
      <sz val="10"/>
      <color theme="1"/>
      <name val="BIZ UDゴシック"/>
      <family val="3"/>
      <charset val="128"/>
    </font>
    <font>
      <sz val="10"/>
      <color theme="1"/>
      <name val="BIZ UD明朝 Medium"/>
      <family val="3"/>
      <charset val="128"/>
    </font>
    <font>
      <sz val="6"/>
      <name val="ＭＳ Ｐゴシック"/>
      <family val="3"/>
      <charset val="128"/>
    </font>
    <font>
      <sz val="11"/>
      <color theme="1"/>
      <name val="ＭＳ Ｐゴシック"/>
      <family val="3"/>
      <charset val="128"/>
    </font>
    <font>
      <b/>
      <sz val="10"/>
      <color rgb="FF000000"/>
      <name val="ＭＳ Ｐゴシック"/>
      <family val="3"/>
      <charset val="128"/>
    </font>
    <font>
      <sz val="11"/>
      <color indexed="8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BE"/>
        <bgColor indexed="64"/>
      </patternFill>
    </fill>
    <fill>
      <patternFill patternType="solid">
        <fgColor rgb="FFFFFFCC"/>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double">
        <color indexed="64"/>
      </left>
      <right/>
      <top style="double">
        <color indexed="64"/>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dotted">
        <color indexed="64"/>
      </bottom>
      <diagonal/>
    </border>
    <border>
      <left/>
      <right style="double">
        <color indexed="64"/>
      </right>
      <top style="double">
        <color indexed="64"/>
      </top>
      <bottom style="double">
        <color indexed="64"/>
      </bottom>
      <diagonal/>
    </border>
    <border>
      <left/>
      <right style="thin">
        <color indexed="64"/>
      </right>
      <top style="hair">
        <color indexed="64"/>
      </top>
      <bottom style="dotted">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top style="thin">
        <color indexed="64"/>
      </top>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415">
    <xf numFmtId="0" fontId="0" fillId="0" borderId="0" xfId="0">
      <alignment vertical="center"/>
    </xf>
    <xf numFmtId="0" fontId="4" fillId="0" borderId="0" xfId="0" applyFont="1" applyProtection="1">
      <alignment vertical="center"/>
    </xf>
    <xf numFmtId="0" fontId="5" fillId="0" borderId="0" xfId="0" applyFont="1" applyAlignment="1" applyProtection="1">
      <alignment vertical="center"/>
    </xf>
    <xf numFmtId="0" fontId="4" fillId="0" borderId="0" xfId="0" applyFont="1" applyAlignment="1" applyProtection="1">
      <alignment horizontal="left" vertical="top"/>
    </xf>
    <xf numFmtId="0" fontId="6" fillId="0" borderId="0" xfId="0" applyFont="1" applyAlignment="1" applyProtection="1">
      <alignment horizontal="left" vertical="top"/>
    </xf>
    <xf numFmtId="0" fontId="8" fillId="0" borderId="0" xfId="0" applyFont="1" applyProtection="1">
      <alignment vertical="center"/>
    </xf>
    <xf numFmtId="0" fontId="7" fillId="0" borderId="0" xfId="0" applyFont="1" applyAlignment="1" applyProtection="1">
      <alignment horizontal="center" vertical="center"/>
    </xf>
    <xf numFmtId="0" fontId="7" fillId="0" borderId="0" xfId="0" applyFont="1" applyProtection="1">
      <alignment vertical="center"/>
    </xf>
    <xf numFmtId="0" fontId="7" fillId="0" borderId="0" xfId="0" applyFont="1" applyBorder="1" applyAlignment="1" applyProtection="1">
      <alignment horizontal="center" vertical="center" textRotation="255"/>
    </xf>
    <xf numFmtId="0" fontId="7" fillId="0" borderId="0" xfId="0" applyFont="1" applyAlignment="1" applyProtection="1">
      <alignment horizontal="center" vertical="center" textRotation="255"/>
    </xf>
    <xf numFmtId="0" fontId="7" fillId="0" borderId="0" xfId="0" applyFont="1" applyBorder="1" applyProtection="1">
      <alignment vertical="center"/>
    </xf>
    <xf numFmtId="0" fontId="9" fillId="0" borderId="0" xfId="0" applyFont="1" applyAlignment="1" applyProtection="1">
      <alignment horizontal="left" vertical="center"/>
    </xf>
    <xf numFmtId="0" fontId="10" fillId="0" borderId="0" xfId="0" applyFont="1" applyAlignment="1" applyProtection="1">
      <alignment horizontal="left" vertical="center"/>
    </xf>
    <xf numFmtId="0" fontId="10" fillId="0" borderId="0" xfId="0" applyFont="1" applyProtection="1">
      <alignment vertical="center"/>
    </xf>
    <xf numFmtId="0" fontId="7" fillId="0" borderId="17" xfId="0" applyFont="1" applyBorder="1" applyAlignment="1" applyProtection="1">
      <alignment horizontal="center" vertical="center" textRotation="255"/>
    </xf>
    <xf numFmtId="0" fontId="7" fillId="0" borderId="18" xfId="0" applyFont="1" applyBorder="1" applyAlignment="1" applyProtection="1">
      <alignment horizontal="center" vertical="center" textRotation="255"/>
    </xf>
    <xf numFmtId="0" fontId="7" fillId="0" borderId="19" xfId="0" applyFont="1" applyBorder="1" applyAlignment="1" applyProtection="1">
      <alignment horizontal="center" vertical="center" textRotation="255"/>
    </xf>
    <xf numFmtId="0" fontId="7" fillId="0" borderId="20" xfId="0" applyFont="1" applyBorder="1" applyAlignment="1" applyProtection="1">
      <alignment horizontal="center" vertical="center" textRotation="255"/>
    </xf>
    <xf numFmtId="0" fontId="7" fillId="0" borderId="21" xfId="0" applyFont="1" applyBorder="1" applyAlignment="1" applyProtection="1">
      <alignment horizontal="center" vertical="center" textRotation="255"/>
    </xf>
    <xf numFmtId="0" fontId="7" fillId="0" borderId="21" xfId="0" applyFont="1" applyBorder="1" applyAlignment="1" applyProtection="1">
      <alignment horizontal="center" vertical="center" shrinkToFit="1"/>
    </xf>
    <xf numFmtId="0" fontId="7" fillId="0" borderId="22" xfId="0" applyFont="1" applyBorder="1" applyAlignment="1" applyProtection="1">
      <alignment horizontal="center" vertical="center" shrinkToFit="1"/>
    </xf>
    <xf numFmtId="0" fontId="7" fillId="0" borderId="19" xfId="0" applyFont="1" applyBorder="1" applyAlignment="1" applyProtection="1">
      <alignment horizontal="center" vertical="center"/>
    </xf>
    <xf numFmtId="0" fontId="7" fillId="0" borderId="21" xfId="0" applyFont="1" applyBorder="1" applyAlignment="1" applyProtection="1">
      <alignment horizontal="center" vertical="center"/>
    </xf>
    <xf numFmtId="0" fontId="10" fillId="0" borderId="18" xfId="0" applyFont="1" applyBorder="1" applyAlignment="1" applyProtection="1">
      <alignment horizontal="center" vertical="center"/>
    </xf>
    <xf numFmtId="0" fontId="11" fillId="0" borderId="0" xfId="0" applyFont="1" applyProtection="1">
      <alignment vertical="center"/>
    </xf>
    <xf numFmtId="0" fontId="9" fillId="0" borderId="0" xfId="0" applyFont="1" applyProtection="1">
      <alignment vertical="center"/>
    </xf>
    <xf numFmtId="0" fontId="7" fillId="0" borderId="0" xfId="0" applyFont="1" applyBorder="1" applyAlignment="1" applyProtection="1">
      <alignment horizontal="center" vertical="center"/>
    </xf>
    <xf numFmtId="0" fontId="7" fillId="0" borderId="27" xfId="0" applyFont="1" applyBorder="1" applyProtection="1">
      <alignment vertical="center"/>
    </xf>
    <xf numFmtId="0" fontId="7" fillId="0" borderId="28" xfId="0" applyFont="1" applyBorder="1" applyProtection="1">
      <alignment vertical="center"/>
    </xf>
    <xf numFmtId="0" fontId="10" fillId="0" borderId="28" xfId="0" applyFont="1" applyBorder="1" applyProtection="1">
      <alignment vertical="center"/>
    </xf>
    <xf numFmtId="0" fontId="7" fillId="0" borderId="29" xfId="0" applyFont="1" applyBorder="1" applyProtection="1">
      <alignment vertical="center"/>
    </xf>
    <xf numFmtId="0" fontId="10" fillId="0" borderId="0" xfId="0" applyFont="1" applyBorder="1" applyProtection="1">
      <alignment vertical="center"/>
    </xf>
    <xf numFmtId="0" fontId="10" fillId="0" borderId="27" xfId="0" applyFont="1" applyBorder="1" applyProtection="1">
      <alignment vertical="center"/>
    </xf>
    <xf numFmtId="0" fontId="12" fillId="0" borderId="0" xfId="0" applyFont="1" applyBorder="1" applyProtection="1">
      <alignment vertical="center"/>
    </xf>
    <xf numFmtId="0" fontId="14" fillId="0" borderId="0" xfId="0" applyFont="1" applyBorder="1" applyAlignment="1">
      <alignment vertical="center"/>
    </xf>
    <xf numFmtId="0" fontId="7" fillId="0" borderId="0" xfId="0" applyFont="1" applyAlignment="1" applyProtection="1">
      <alignment vertical="center"/>
    </xf>
    <xf numFmtId="0" fontId="7" fillId="0" borderId="0" xfId="0" applyFont="1" applyAlignment="1" applyProtection="1">
      <alignment horizontal="right" vertical="center"/>
    </xf>
    <xf numFmtId="0" fontId="7" fillId="0" borderId="0" xfId="0" applyFont="1" applyFill="1" applyBorder="1" applyAlignment="1" applyProtection="1">
      <alignment vertical="center"/>
    </xf>
    <xf numFmtId="0" fontId="7" fillId="0" borderId="37" xfId="0" applyFont="1" applyBorder="1" applyProtection="1">
      <alignment vertical="center"/>
    </xf>
    <xf numFmtId="0" fontId="7" fillId="0" borderId="38" xfId="0" applyFont="1" applyBorder="1" applyProtection="1">
      <alignment vertical="center"/>
    </xf>
    <xf numFmtId="0" fontId="7" fillId="0" borderId="39" xfId="0" applyFont="1" applyBorder="1" applyProtection="1">
      <alignment vertical="center"/>
    </xf>
    <xf numFmtId="0" fontId="16" fillId="0" borderId="0" xfId="0" applyFont="1" applyAlignment="1" applyProtection="1">
      <alignment horizontal="right" vertical="center"/>
    </xf>
    <xf numFmtId="0" fontId="8" fillId="0" borderId="49" xfId="0" applyFont="1" applyBorder="1" applyAlignment="1" applyProtection="1">
      <alignment vertical="center"/>
    </xf>
    <xf numFmtId="177" fontId="8" fillId="0" borderId="50" xfId="0" applyNumberFormat="1" applyFont="1" applyBorder="1" applyAlignment="1" applyProtection="1">
      <alignment vertical="center"/>
    </xf>
    <xf numFmtId="0" fontId="8" fillId="0" borderId="50" xfId="0" applyFont="1" applyBorder="1" applyAlignment="1" applyProtection="1">
      <alignment vertical="center"/>
    </xf>
    <xf numFmtId="177" fontId="8" fillId="0" borderId="36" xfId="0" applyNumberFormat="1" applyFont="1" applyBorder="1" applyAlignment="1" applyProtection="1">
      <alignment vertical="center"/>
    </xf>
    <xf numFmtId="177" fontId="8" fillId="0" borderId="49" xfId="0" applyNumberFormat="1" applyFont="1" applyBorder="1" applyAlignment="1" applyProtection="1">
      <alignment vertical="center"/>
    </xf>
    <xf numFmtId="177" fontId="8" fillId="0" borderId="51" xfId="0" applyNumberFormat="1" applyFont="1" applyBorder="1" applyAlignment="1" applyProtection="1">
      <alignment vertical="center"/>
    </xf>
    <xf numFmtId="177" fontId="8" fillId="0" borderId="52" xfId="0" applyNumberFormat="1" applyFont="1" applyBorder="1" applyAlignment="1" applyProtection="1">
      <alignment vertical="center"/>
    </xf>
    <xf numFmtId="0" fontId="15" fillId="0" borderId="0" xfId="0" applyFont="1" applyFill="1" applyBorder="1" applyAlignment="1" applyProtection="1">
      <alignment horizontal="left" vertical="center"/>
    </xf>
    <xf numFmtId="178" fontId="4" fillId="0" borderId="1" xfId="0" applyNumberFormat="1" applyFont="1" applyBorder="1" applyAlignment="1" applyProtection="1">
      <alignment horizontal="center" vertical="center" shrinkToFit="1"/>
    </xf>
    <xf numFmtId="178" fontId="4" fillId="0" borderId="34" xfId="0" applyNumberFormat="1" applyFont="1" applyBorder="1" applyAlignment="1" applyProtection="1">
      <alignment horizontal="left" vertical="center" wrapText="1"/>
    </xf>
    <xf numFmtId="178" fontId="4" fillId="0" borderId="34" xfId="0" applyNumberFormat="1" applyFont="1" applyBorder="1" applyAlignment="1" applyProtection="1">
      <alignment horizontal="center" vertical="center" shrinkToFit="1"/>
    </xf>
    <xf numFmtId="58" fontId="4" fillId="0" borderId="34" xfId="0" applyNumberFormat="1" applyFont="1" applyBorder="1" applyAlignment="1" applyProtection="1">
      <alignment horizontal="center" vertical="center" shrinkToFit="1"/>
    </xf>
    <xf numFmtId="178" fontId="4" fillId="0" borderId="34" xfId="0" applyNumberFormat="1" applyFont="1" applyBorder="1" applyAlignment="1" applyProtection="1">
      <alignment horizontal="left" vertical="center" shrinkToFit="1"/>
    </xf>
    <xf numFmtId="179" fontId="4" fillId="0" borderId="1" xfId="7" applyNumberFormat="1" applyFont="1" applyBorder="1" applyAlignment="1" applyProtection="1">
      <alignment horizontal="right" vertical="center" shrinkToFit="1"/>
    </xf>
    <xf numFmtId="180" fontId="4" fillId="0" borderId="1" xfId="7" applyNumberFormat="1" applyFont="1" applyBorder="1" applyAlignment="1" applyProtection="1">
      <alignment horizontal="right" vertical="center" shrinkToFit="1"/>
    </xf>
    <xf numFmtId="0" fontId="4" fillId="0" borderId="0" xfId="0" applyFont="1" applyAlignment="1" applyProtection="1">
      <alignment horizontal="right" vertical="center"/>
    </xf>
    <xf numFmtId="181" fontId="4" fillId="0" borderId="1" xfId="7" applyNumberFormat="1" applyFont="1" applyBorder="1" applyAlignment="1" applyProtection="1">
      <alignment horizontal="right" vertical="center" shrinkToFit="1"/>
    </xf>
    <xf numFmtId="181" fontId="4" fillId="0" borderId="53" xfId="7" applyNumberFormat="1" applyFont="1" applyBorder="1" applyAlignment="1" applyProtection="1">
      <alignment horizontal="right" vertical="center" shrinkToFit="1"/>
    </xf>
    <xf numFmtId="0" fontId="4" fillId="0" borderId="0" xfId="0" applyFont="1" applyFill="1" applyBorder="1" applyAlignment="1" applyProtection="1">
      <alignment horizontal="left" vertical="center"/>
    </xf>
    <xf numFmtId="180" fontId="4" fillId="0" borderId="55" xfId="7" applyNumberFormat="1" applyFont="1" applyBorder="1" applyAlignment="1" applyProtection="1">
      <alignment horizontal="right" vertical="center" shrinkToFit="1"/>
    </xf>
    <xf numFmtId="0" fontId="0" fillId="0" borderId="1" xfId="0" applyBorder="1" applyAlignment="1">
      <alignment vertical="center" shrinkToFit="1"/>
    </xf>
    <xf numFmtId="0" fontId="0" fillId="0" borderId="1" xfId="0" applyBorder="1">
      <alignment vertical="center"/>
    </xf>
    <xf numFmtId="0" fontId="8" fillId="0" borderId="0" xfId="0" applyFont="1" applyFill="1">
      <alignment vertical="center"/>
    </xf>
    <xf numFmtId="0" fontId="4" fillId="0" borderId="0" xfId="0" applyFont="1" applyFill="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67" xfId="0" applyFont="1" applyFill="1" applyBorder="1">
      <alignment vertical="center"/>
    </xf>
    <xf numFmtId="0" fontId="7" fillId="0" borderId="15" xfId="0" applyFont="1" applyFill="1" applyBorder="1">
      <alignment vertical="center"/>
    </xf>
    <xf numFmtId="0" fontId="7" fillId="0" borderId="57" xfId="0" applyFont="1" applyFill="1" applyBorder="1">
      <alignment vertical="center"/>
    </xf>
    <xf numFmtId="0" fontId="7" fillId="0" borderId="68"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8" xfId="0" applyFont="1" applyFill="1" applyBorder="1">
      <alignment vertical="center"/>
    </xf>
    <xf numFmtId="0" fontId="7" fillId="0" borderId="26" xfId="0" applyFont="1" applyFill="1" applyBorder="1">
      <alignment vertical="center"/>
    </xf>
    <xf numFmtId="0" fontId="7" fillId="0" borderId="0" xfId="0" applyFont="1" applyFill="1" applyBorder="1">
      <alignment vertical="center"/>
    </xf>
    <xf numFmtId="0" fontId="6" fillId="0" borderId="0" xfId="0" applyFont="1" applyFill="1" applyAlignment="1">
      <alignment vertical="center"/>
    </xf>
    <xf numFmtId="0" fontId="7" fillId="0" borderId="7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7" fillId="0" borderId="71" xfId="0" applyFont="1" applyFill="1" applyBorder="1">
      <alignment vertical="center"/>
    </xf>
    <xf numFmtId="0" fontId="7" fillId="0" borderId="32" xfId="0" applyFont="1" applyFill="1" applyBorder="1">
      <alignment vertical="center"/>
    </xf>
    <xf numFmtId="0" fontId="7" fillId="0" borderId="44" xfId="0" applyFont="1" applyFill="1" applyBorder="1">
      <alignment vertical="center"/>
    </xf>
    <xf numFmtId="0" fontId="7" fillId="0" borderId="0" xfId="0" applyFont="1" applyFill="1">
      <alignment vertical="center"/>
    </xf>
    <xf numFmtId="0" fontId="7" fillId="0" borderId="25" xfId="0" applyFont="1" applyFill="1" applyBorder="1">
      <alignment vertical="center"/>
    </xf>
    <xf numFmtId="0" fontId="7" fillId="0" borderId="0" xfId="0" applyFont="1" applyFill="1" applyAlignment="1">
      <alignment horizontal="center" vertical="center"/>
    </xf>
    <xf numFmtId="49" fontId="7" fillId="0" borderId="68" xfId="0" applyNumberFormat="1" applyFont="1" applyFill="1" applyBorder="1" applyAlignment="1" applyProtection="1">
      <alignment vertical="center" shrinkToFit="1"/>
      <protection locked="0"/>
    </xf>
    <xf numFmtId="49" fontId="7" fillId="0" borderId="25" xfId="0" applyNumberFormat="1" applyFont="1" applyFill="1" applyBorder="1" applyAlignment="1" applyProtection="1">
      <alignment horizontal="center" vertical="center" shrinkToFit="1"/>
      <protection locked="0"/>
    </xf>
    <xf numFmtId="12" fontId="7" fillId="0" borderId="70" xfId="0" applyNumberFormat="1" applyFont="1" applyFill="1" applyBorder="1" applyAlignment="1">
      <alignment vertical="center"/>
    </xf>
    <xf numFmtId="0" fontId="12" fillId="0" borderId="68" xfId="0" applyFont="1" applyFill="1" applyBorder="1" applyAlignment="1">
      <alignment horizontal="center" vertical="center"/>
    </xf>
    <xf numFmtId="0" fontId="7" fillId="0" borderId="24" xfId="0" applyFont="1" applyFill="1" applyBorder="1" applyAlignment="1" applyProtection="1">
      <alignment vertical="center" shrinkToFit="1"/>
      <protection locked="0"/>
    </xf>
    <xf numFmtId="0" fontId="12" fillId="0" borderId="78" xfId="0" applyFont="1" applyFill="1" applyBorder="1" applyAlignment="1">
      <alignment horizontal="center" vertical="center"/>
    </xf>
    <xf numFmtId="0" fontId="7" fillId="0" borderId="47" xfId="0" applyFont="1" applyFill="1" applyBorder="1" applyAlignment="1">
      <alignment vertical="center"/>
    </xf>
    <xf numFmtId="38" fontId="0" fillId="0" borderId="0" xfId="0" applyNumberFormat="1">
      <alignment vertical="center"/>
    </xf>
    <xf numFmtId="0" fontId="2" fillId="0" borderId="0" xfId="0" applyFont="1">
      <alignment vertical="center"/>
    </xf>
    <xf numFmtId="0" fontId="20" fillId="0" borderId="0" xfId="6" applyFont="1">
      <alignment vertical="center"/>
    </xf>
    <xf numFmtId="0" fontId="20" fillId="0" borderId="0" xfId="6" applyFont="1" applyAlignment="1"/>
    <xf numFmtId="0" fontId="21" fillId="0" borderId="0" xfId="6" applyFont="1" applyAlignment="1"/>
    <xf numFmtId="0" fontId="20" fillId="0" borderId="0" xfId="6" applyFont="1" applyAlignment="1">
      <alignment horizontal="center" vertical="center"/>
    </xf>
    <xf numFmtId="0" fontId="24" fillId="0" borderId="0" xfId="6" applyFont="1">
      <alignment vertical="center"/>
    </xf>
    <xf numFmtId="0" fontId="2" fillId="0" borderId="0" xfId="6" applyFont="1" applyFill="1" applyAlignment="1">
      <alignment vertical="center" textRotation="255"/>
    </xf>
    <xf numFmtId="0" fontId="26" fillId="0" borderId="0" xfId="6" applyFont="1" applyAlignment="1">
      <alignment horizontal="left" vertical="center"/>
    </xf>
    <xf numFmtId="0" fontId="2" fillId="0" borderId="0" xfId="0" applyFont="1" applyAlignment="1"/>
    <xf numFmtId="0" fontId="28" fillId="5" borderId="86" xfId="6" applyFont="1" applyFill="1" applyBorder="1" applyAlignment="1">
      <alignment horizontal="center" vertical="center"/>
    </xf>
    <xf numFmtId="0" fontId="28" fillId="0" borderId="0" xfId="6" applyFont="1" applyFill="1" applyAlignment="1">
      <alignment horizontal="center" vertical="center"/>
    </xf>
    <xf numFmtId="0" fontId="28" fillId="5" borderId="89" xfId="6" applyFont="1" applyFill="1" applyBorder="1" applyAlignment="1">
      <alignment horizontal="center" vertical="center"/>
    </xf>
    <xf numFmtId="0" fontId="20" fillId="0" borderId="0" xfId="6" applyFont="1" applyAlignment="1">
      <alignment vertical="center"/>
    </xf>
    <xf numFmtId="0" fontId="2" fillId="0" borderId="0" xfId="6" applyFont="1" applyBorder="1" applyAlignment="1">
      <alignment horizontal="center" vertical="center"/>
    </xf>
    <xf numFmtId="0" fontId="2" fillId="0" borderId="0" xfId="6" applyFont="1" applyAlignment="1">
      <alignment horizontal="center" vertical="center"/>
    </xf>
    <xf numFmtId="0" fontId="26" fillId="0" borderId="0" xfId="6" applyFont="1">
      <alignment vertical="center"/>
    </xf>
    <xf numFmtId="0" fontId="29" fillId="0" borderId="0" xfId="6" applyFont="1" applyAlignment="1"/>
    <xf numFmtId="0" fontId="28" fillId="0" borderId="91" xfId="6" applyFont="1" applyBorder="1" applyAlignment="1">
      <alignment horizontal="left" vertical="center" indent="1"/>
    </xf>
    <xf numFmtId="0" fontId="2" fillId="0" borderId="12" xfId="6" applyBorder="1" applyAlignment="1">
      <alignment horizontal="left" vertical="center" indent="1"/>
    </xf>
    <xf numFmtId="0" fontId="28" fillId="5" borderId="94" xfId="6" applyFont="1" applyFill="1" applyBorder="1" applyAlignment="1">
      <alignment horizontal="center" vertical="center"/>
    </xf>
    <xf numFmtId="0" fontId="28" fillId="0" borderId="24" xfId="6" applyNumberFormat="1" applyFont="1" applyBorder="1" applyAlignment="1">
      <alignment horizontal="center" vertical="center"/>
    </xf>
    <xf numFmtId="0" fontId="2" fillId="0" borderId="95" xfId="6" applyBorder="1" applyAlignment="1">
      <alignment horizontal="left" vertical="center" indent="1"/>
    </xf>
    <xf numFmtId="0" fontId="20" fillId="0" borderId="0" xfId="6" applyFont="1" applyAlignment="1">
      <alignment vertical="top"/>
    </xf>
    <xf numFmtId="0" fontId="30" fillId="0" borderId="0" xfId="6" applyFont="1" applyBorder="1" applyAlignment="1">
      <alignment vertical="top"/>
    </xf>
    <xf numFmtId="49" fontId="28" fillId="0" borderId="26" xfId="6" applyNumberFormat="1" applyFont="1" applyBorder="1" applyAlignment="1">
      <alignment horizontal="center" vertical="center"/>
    </xf>
    <xf numFmtId="0" fontId="20" fillId="0" borderId="0" xfId="6" applyFont="1" applyAlignment="1">
      <alignment horizontal="right" vertical="center"/>
    </xf>
    <xf numFmtId="0" fontId="2" fillId="5" borderId="43" xfId="6" applyFont="1" applyFill="1" applyBorder="1" applyAlignment="1">
      <alignment vertical="center"/>
    </xf>
    <xf numFmtId="0" fontId="2" fillId="5" borderId="35" xfId="6" applyFont="1" applyFill="1" applyBorder="1" applyAlignment="1">
      <alignment vertical="center"/>
    </xf>
    <xf numFmtId="0" fontId="31" fillId="0" borderId="0" xfId="6" applyFont="1" applyAlignment="1">
      <alignment vertical="center"/>
    </xf>
    <xf numFmtId="0" fontId="2" fillId="5" borderId="0" xfId="6" quotePrefix="1" applyFont="1" applyFill="1" applyBorder="1" applyAlignment="1">
      <alignment vertical="center"/>
    </xf>
    <xf numFmtId="0" fontId="2" fillId="5" borderId="26" xfId="6" quotePrefix="1" applyFont="1" applyFill="1" applyBorder="1" applyAlignment="1">
      <alignment vertical="center"/>
    </xf>
    <xf numFmtId="0" fontId="2" fillId="5" borderId="0" xfId="6" applyFont="1" applyFill="1" applyBorder="1" applyAlignment="1">
      <alignment vertical="center"/>
    </xf>
    <xf numFmtId="0" fontId="2" fillId="5" borderId="26" xfId="6" applyFont="1" applyFill="1" applyBorder="1" applyAlignment="1">
      <alignment vertical="center"/>
    </xf>
    <xf numFmtId="0" fontId="23" fillId="0" borderId="0" xfId="6" applyFont="1" applyAlignment="1">
      <alignment horizontal="right" vertical="center"/>
    </xf>
    <xf numFmtId="0" fontId="2" fillId="5" borderId="44" xfId="6" applyFont="1" applyFill="1" applyBorder="1" applyAlignment="1">
      <alignment vertical="center"/>
    </xf>
    <xf numFmtId="0" fontId="2" fillId="5" borderId="32" xfId="6" applyFont="1" applyFill="1" applyBorder="1" applyAlignment="1">
      <alignment vertical="center"/>
    </xf>
    <xf numFmtId="0" fontId="27" fillId="0" borderId="0" xfId="6" applyFont="1" applyAlignment="1">
      <alignment vertical="center"/>
    </xf>
    <xf numFmtId="0" fontId="32" fillId="0" borderId="0" xfId="0" applyFont="1" applyAlignment="1">
      <alignment horizontal="center" vertical="center"/>
    </xf>
    <xf numFmtId="0" fontId="13" fillId="0" borderId="0" xfId="0" applyFont="1">
      <alignment vertical="center"/>
    </xf>
    <xf numFmtId="58" fontId="13" fillId="0" borderId="0" xfId="0" applyNumberFormat="1" applyFont="1">
      <alignment vertical="center"/>
    </xf>
    <xf numFmtId="0" fontId="0" fillId="0" borderId="0" xfId="0" applyAlignment="1">
      <alignment horizontal="left" vertical="center"/>
    </xf>
    <xf numFmtId="0" fontId="37" fillId="0" borderId="0" xfId="0" applyFont="1" applyBorder="1" applyAlignment="1">
      <alignment vertical="center"/>
    </xf>
    <xf numFmtId="0" fontId="38" fillId="0" borderId="0" xfId="0" applyFont="1" applyBorder="1" applyAlignment="1">
      <alignment vertical="center" wrapText="1"/>
    </xf>
    <xf numFmtId="0" fontId="38" fillId="0" borderId="0" xfId="0" applyFont="1">
      <alignment vertical="center"/>
    </xf>
    <xf numFmtId="0" fontId="37" fillId="0" borderId="0" xfId="0" applyFont="1">
      <alignment vertical="center"/>
    </xf>
    <xf numFmtId="0" fontId="26" fillId="0" borderId="0" xfId="0" applyFont="1">
      <alignment vertical="center"/>
    </xf>
    <xf numFmtId="0" fontId="4" fillId="0" borderId="26" xfId="0" applyFont="1" applyBorder="1" applyProtection="1">
      <alignment vertical="center"/>
    </xf>
    <xf numFmtId="0" fontId="6" fillId="0" borderId="26" xfId="0" applyFont="1" applyBorder="1" applyAlignment="1" applyProtection="1">
      <alignment horizontal="center" vertical="center"/>
    </xf>
    <xf numFmtId="180" fontId="0" fillId="0" borderId="61" xfId="0" applyNumberFormat="1" applyFont="1" applyBorder="1" applyAlignment="1">
      <alignment vertical="center" shrinkToFit="1"/>
    </xf>
    <xf numFmtId="0" fontId="0" fillId="0" borderId="0" xfId="0" applyBorder="1">
      <alignment vertical="center"/>
    </xf>
    <xf numFmtId="0" fontId="7" fillId="3" borderId="3" xfId="0" applyFont="1" applyFill="1" applyBorder="1" applyAlignment="1" applyProtection="1">
      <alignment horizontal="center" vertical="center" wrapText="1"/>
    </xf>
    <xf numFmtId="180" fontId="4" fillId="0" borderId="99" xfId="7" applyNumberFormat="1" applyFont="1" applyBorder="1" applyAlignment="1" applyProtection="1">
      <alignment horizontal="right" vertical="center" shrinkToFit="1"/>
    </xf>
    <xf numFmtId="0" fontId="7" fillId="0" borderId="102" xfId="0" applyFont="1" applyFill="1" applyBorder="1" applyAlignment="1" applyProtection="1">
      <alignment horizontal="center" vertical="center" wrapText="1"/>
    </xf>
    <xf numFmtId="180" fontId="4" fillId="0" borderId="103" xfId="7" applyNumberFormat="1" applyFont="1" applyBorder="1" applyAlignment="1" applyProtection="1">
      <alignment horizontal="right" vertical="center" shrinkToFit="1"/>
    </xf>
    <xf numFmtId="0" fontId="43" fillId="0" borderId="0" xfId="0" applyFont="1" applyAlignment="1" applyProtection="1">
      <alignment vertical="center"/>
    </xf>
    <xf numFmtId="0" fontId="44" fillId="0" borderId="0" xfId="0" applyFont="1" applyAlignment="1" applyProtection="1">
      <alignment horizontal="left" vertical="top"/>
    </xf>
    <xf numFmtId="0" fontId="46" fillId="0" borderId="1" xfId="0" applyFont="1" applyBorder="1" applyAlignment="1" applyProtection="1">
      <alignment horizontal="left" vertical="center" wrapText="1"/>
    </xf>
    <xf numFmtId="0" fontId="46" fillId="0" borderId="2" xfId="0" applyFont="1" applyBorder="1" applyAlignment="1" applyProtection="1">
      <alignment horizontal="left" vertical="center" wrapText="1"/>
    </xf>
    <xf numFmtId="0" fontId="46" fillId="0" borderId="1" xfId="0" applyFont="1" applyBorder="1" applyAlignment="1" applyProtection="1">
      <alignment horizontal="center" vertical="center" shrinkToFit="1"/>
    </xf>
    <xf numFmtId="0" fontId="50" fillId="0" borderId="1" xfId="0" applyFont="1" applyBorder="1" applyAlignment="1" applyProtection="1">
      <alignment horizontal="center" vertical="center"/>
    </xf>
    <xf numFmtId="0" fontId="55" fillId="0" borderId="0" xfId="0" applyFont="1" applyFill="1" applyAlignment="1" applyProtection="1">
      <alignment vertical="center"/>
    </xf>
    <xf numFmtId="0" fontId="60" fillId="0" borderId="1" xfId="0" applyFont="1" applyFill="1" applyBorder="1" applyAlignment="1" applyProtection="1">
      <alignment vertical="center" wrapText="1"/>
    </xf>
    <xf numFmtId="0" fontId="53" fillId="0" borderId="1" xfId="0" applyFont="1" applyBorder="1" applyAlignment="1" applyProtection="1">
      <alignment horizontal="center" vertical="center"/>
    </xf>
    <xf numFmtId="0" fontId="7" fillId="0" borderId="104" xfId="0" applyFont="1" applyFill="1" applyBorder="1" applyProtection="1">
      <alignment vertical="center"/>
    </xf>
    <xf numFmtId="0" fontId="7" fillId="0" borderId="25" xfId="0" applyFont="1" applyBorder="1" applyProtection="1">
      <alignment vertical="center"/>
    </xf>
    <xf numFmtId="0" fontId="7" fillId="0" borderId="105" xfId="0" applyFont="1" applyFill="1" applyBorder="1" applyProtection="1">
      <alignment vertical="center"/>
    </xf>
    <xf numFmtId="0" fontId="7" fillId="0" borderId="75" xfId="0" applyFont="1" applyBorder="1" applyProtection="1">
      <alignment vertical="center"/>
    </xf>
    <xf numFmtId="0" fontId="62" fillId="0" borderId="0" xfId="6" applyFont="1" applyFill="1" applyAlignment="1">
      <alignment horizontal="left" vertical="center"/>
    </xf>
    <xf numFmtId="0" fontId="55" fillId="0" borderId="0" xfId="0" applyFont="1" applyAlignment="1" applyProtection="1">
      <alignment horizontal="left" vertical="top"/>
    </xf>
    <xf numFmtId="0" fontId="39" fillId="0" borderId="0" xfId="6" applyFont="1">
      <alignment vertical="center"/>
    </xf>
    <xf numFmtId="0" fontId="39" fillId="0" borderId="0" xfId="6" applyFont="1" applyAlignment="1">
      <alignment vertical="top"/>
    </xf>
    <xf numFmtId="0" fontId="7" fillId="0" borderId="0" xfId="0" applyFont="1" applyAlignment="1" applyProtection="1">
      <alignment horizontal="center" vertical="center"/>
    </xf>
    <xf numFmtId="0" fontId="7" fillId="0" borderId="0" xfId="0" applyFont="1" applyFill="1" applyAlignment="1" applyProtection="1">
      <alignment horizontal="center" vertical="center"/>
      <protection locked="0"/>
    </xf>
    <xf numFmtId="0" fontId="7" fillId="0" borderId="0" xfId="0" applyFont="1" applyFill="1" applyAlignment="1" applyProtection="1">
      <alignment horizontal="left" vertical="center" wrapText="1"/>
    </xf>
    <xf numFmtId="0" fontId="7" fillId="0" borderId="11" xfId="0" applyFont="1" applyBorder="1" applyAlignment="1" applyProtection="1">
      <alignment horizontal="center" vertical="center"/>
    </xf>
    <xf numFmtId="0" fontId="7" fillId="0" borderId="11" xfId="0"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protection locked="0"/>
    </xf>
    <xf numFmtId="0" fontId="7" fillId="0" borderId="12"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0" borderId="34" xfId="0" applyFont="1" applyBorder="1" applyAlignment="1" applyProtection="1">
      <alignment horizontal="center" vertical="center"/>
    </xf>
    <xf numFmtId="49" fontId="7" fillId="0" borderId="24" xfId="0" applyNumberFormat="1" applyFont="1" applyFill="1" applyBorder="1" applyAlignment="1" applyProtection="1">
      <alignment horizontal="center" vertical="center"/>
      <protection locked="0"/>
    </xf>
    <xf numFmtId="49" fontId="7" fillId="0" borderId="33" xfId="0" applyNumberFormat="1" applyFont="1" applyFill="1" applyBorder="1" applyAlignment="1" applyProtection="1">
      <alignment horizontal="center" vertical="center"/>
      <protection locked="0"/>
    </xf>
    <xf numFmtId="0" fontId="0" fillId="0" borderId="26" xfId="0" applyFill="1" applyBorder="1" applyAlignment="1">
      <alignment vertical="center" shrinkToFit="1"/>
    </xf>
    <xf numFmtId="0" fontId="0" fillId="0" borderId="48" xfId="0" applyFill="1" applyBorder="1" applyAlignment="1">
      <alignment vertical="center" shrinkToFit="1"/>
    </xf>
    <xf numFmtId="0" fontId="6" fillId="0" borderId="6"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30" xfId="0" applyFont="1" applyBorder="1" applyAlignment="1" applyProtection="1">
      <alignment horizontal="center" vertical="center"/>
    </xf>
    <xf numFmtId="176" fontId="6" fillId="0" borderId="31" xfId="7" applyNumberFormat="1" applyFont="1" applyBorder="1" applyAlignment="1" applyProtection="1">
      <alignment horizontal="center" vertical="center"/>
    </xf>
    <xf numFmtId="176" fontId="13" fillId="0" borderId="16" xfId="0" applyNumberFormat="1" applyFont="1" applyBorder="1" applyAlignment="1">
      <alignment horizontal="center" vertical="center"/>
    </xf>
    <xf numFmtId="176" fontId="13" fillId="0" borderId="36" xfId="0" applyNumberFormat="1" applyFont="1" applyBorder="1" applyAlignment="1">
      <alignment horizontal="center" vertical="center"/>
    </xf>
    <xf numFmtId="0" fontId="7" fillId="0" borderId="3" xfId="0" applyFont="1" applyBorder="1" applyAlignment="1" applyProtection="1">
      <alignment horizontal="center" vertical="center" textRotation="255"/>
    </xf>
    <xf numFmtId="0" fontId="7" fillId="0" borderId="4" xfId="0" applyFont="1" applyBorder="1" applyAlignment="1" applyProtection="1">
      <alignment horizontal="center" vertical="center" textRotation="255"/>
    </xf>
    <xf numFmtId="0" fontId="7" fillId="0" borderId="5" xfId="0" applyFont="1" applyBorder="1" applyAlignment="1" applyProtection="1">
      <alignment horizontal="center" vertical="center" textRotation="255"/>
    </xf>
    <xf numFmtId="0" fontId="7" fillId="0" borderId="24" xfId="0" applyFont="1" applyFill="1" applyBorder="1" applyAlignment="1" applyProtection="1">
      <alignment horizontal="center" vertical="center" shrinkToFit="1"/>
      <protection locked="0"/>
    </xf>
    <xf numFmtId="0" fontId="7" fillId="0" borderId="33" xfId="0" applyFont="1" applyFill="1" applyBorder="1" applyAlignment="1" applyProtection="1">
      <alignment horizontal="center" vertical="center" shrinkToFit="1"/>
      <protection locked="0"/>
    </xf>
    <xf numFmtId="0" fontId="7" fillId="0" borderId="47" xfId="0" applyFont="1"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xf>
    <xf numFmtId="0" fontId="7" fillId="0" borderId="68" xfId="0" applyFont="1" applyBorder="1" applyAlignment="1" applyProtection="1">
      <alignment horizontal="center" vertical="center"/>
    </xf>
    <xf numFmtId="0" fontId="7" fillId="0" borderId="71" xfId="0" applyFont="1" applyBorder="1" applyAlignment="1" applyProtection="1">
      <alignment horizontal="center" vertical="center"/>
    </xf>
    <xf numFmtId="0" fontId="7" fillId="0" borderId="73" xfId="0" applyFont="1" applyBorder="1" applyAlignment="1" applyProtection="1">
      <alignment horizontal="center" vertical="center"/>
    </xf>
    <xf numFmtId="0" fontId="7" fillId="0" borderId="68" xfId="0" applyFont="1" applyFill="1" applyBorder="1" applyAlignment="1" applyProtection="1">
      <alignment horizontal="center" vertical="center"/>
      <protection locked="0"/>
    </xf>
    <xf numFmtId="0" fontId="7" fillId="0" borderId="71" xfId="0" applyFont="1" applyFill="1" applyBorder="1" applyAlignment="1" applyProtection="1">
      <alignment horizontal="center" vertical="center"/>
      <protection locked="0"/>
    </xf>
    <xf numFmtId="0" fontId="7" fillId="0" borderId="78" xfId="0" applyFont="1" applyFill="1" applyBorder="1" applyAlignment="1" applyProtection="1">
      <alignment horizontal="center" vertical="center"/>
      <protection locked="0"/>
    </xf>
    <xf numFmtId="49" fontId="7" fillId="0" borderId="25" xfId="0" applyNumberFormat="1" applyFont="1" applyFill="1" applyBorder="1" applyAlignment="1" applyProtection="1">
      <alignment horizontal="center" vertical="center"/>
      <protection locked="0"/>
    </xf>
    <xf numFmtId="0" fontId="7" fillId="0" borderId="105" xfId="0" applyFont="1" applyFill="1" applyBorder="1" applyAlignment="1" applyProtection="1">
      <alignment horizontal="left" vertical="center" shrinkToFit="1"/>
      <protection locked="0"/>
    </xf>
    <xf numFmtId="0" fontId="7" fillId="0" borderId="75" xfId="0" applyFont="1" applyFill="1" applyBorder="1" applyAlignment="1" applyProtection="1">
      <alignment horizontal="left" vertical="center" shrinkToFit="1"/>
      <protection locked="0"/>
    </xf>
    <xf numFmtId="0" fontId="7" fillId="0" borderId="106" xfId="0" applyFont="1" applyFill="1" applyBorder="1" applyAlignment="1" applyProtection="1">
      <alignment horizontal="left" vertical="center" shrinkToFit="1"/>
      <protection locked="0"/>
    </xf>
    <xf numFmtId="0" fontId="7" fillId="0" borderId="107" xfId="0" applyFont="1" applyBorder="1" applyAlignment="1" applyProtection="1">
      <alignment horizontal="center" vertical="center"/>
    </xf>
    <xf numFmtId="0" fontId="7" fillId="0" borderId="75" xfId="0" applyFont="1" applyBorder="1" applyAlignment="1" applyProtection="1">
      <alignment horizontal="center" vertical="center"/>
    </xf>
    <xf numFmtId="0" fontId="7" fillId="0" borderId="108" xfId="0" applyFont="1" applyBorder="1" applyAlignment="1" applyProtection="1">
      <alignment horizontal="center" vertical="center"/>
    </xf>
    <xf numFmtId="49" fontId="7" fillId="0" borderId="75" xfId="0" applyNumberFormat="1" applyFont="1" applyFill="1" applyBorder="1" applyAlignment="1" applyProtection="1">
      <alignment horizontal="center" vertical="center"/>
      <protection locked="0"/>
    </xf>
    <xf numFmtId="49" fontId="7" fillId="0" borderId="108" xfId="0" applyNumberFormat="1" applyFont="1" applyFill="1" applyBorder="1" applyAlignment="1" applyProtection="1">
      <alignment horizontal="center" vertical="center"/>
      <protection locked="0"/>
    </xf>
    <xf numFmtId="0" fontId="7" fillId="0" borderId="107" xfId="0" applyFont="1" applyBorder="1" applyAlignment="1" applyProtection="1">
      <alignment horizontal="center" vertical="center" wrapText="1"/>
    </xf>
    <xf numFmtId="0" fontId="7" fillId="0" borderId="75" xfId="0" applyFont="1" applyBorder="1" applyAlignment="1" applyProtection="1">
      <alignment horizontal="center" vertical="center" wrapText="1"/>
    </xf>
    <xf numFmtId="0" fontId="7" fillId="0" borderId="108" xfId="0" applyFont="1" applyBorder="1" applyAlignment="1" applyProtection="1">
      <alignment horizontal="center" vertical="center" wrapText="1"/>
    </xf>
    <xf numFmtId="38" fontId="8" fillId="0" borderId="42" xfId="7" applyFont="1" applyBorder="1" applyAlignment="1" applyProtection="1">
      <alignment vertical="center"/>
    </xf>
    <xf numFmtId="38" fontId="8" fillId="0" borderId="28" xfId="7" applyFont="1" applyBorder="1" applyAlignment="1" applyProtection="1">
      <alignment vertical="center"/>
    </xf>
    <xf numFmtId="0" fontId="7" fillId="0" borderId="6"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30" xfId="0" applyFont="1" applyBorder="1" applyAlignment="1" applyProtection="1">
      <alignment horizontal="center" vertical="center"/>
    </xf>
    <xf numFmtId="0" fontId="12" fillId="0" borderId="31" xfId="0" applyFont="1" applyBorder="1" applyAlignment="1" applyProtection="1">
      <alignment horizontal="center" vertical="center" shrinkToFit="1"/>
    </xf>
    <xf numFmtId="0" fontId="12" fillId="0" borderId="16" xfId="0" applyFont="1" applyBorder="1" applyAlignment="1" applyProtection="1">
      <alignment horizontal="center" vertical="center" shrinkToFit="1"/>
    </xf>
    <xf numFmtId="0" fontId="12" fillId="0" borderId="30" xfId="0" applyFont="1" applyBorder="1" applyAlignment="1" applyProtection="1">
      <alignment horizontal="center" vertical="center" shrinkToFit="1"/>
    </xf>
    <xf numFmtId="0" fontId="8" fillId="0" borderId="16" xfId="0" applyFont="1" applyBorder="1" applyAlignment="1" applyProtection="1">
      <alignment horizontal="center" vertical="center" wrapText="1"/>
    </xf>
    <xf numFmtId="0" fontId="8" fillId="0" borderId="36" xfId="0" applyFont="1" applyBorder="1" applyAlignment="1" applyProtection="1">
      <alignment horizontal="center" vertical="center" wrapText="1"/>
    </xf>
    <xf numFmtId="0" fontId="8" fillId="0" borderId="41" xfId="0" applyFont="1" applyBorder="1" applyAlignment="1" applyProtection="1">
      <alignment vertical="center"/>
    </xf>
    <xf numFmtId="0" fontId="8" fillId="0" borderId="27" xfId="0" applyFont="1" applyBorder="1" applyAlignment="1" applyProtection="1">
      <alignment vertical="center"/>
    </xf>
    <xf numFmtId="0" fontId="8" fillId="0" borderId="27" xfId="0" applyFont="1" applyBorder="1" applyAlignment="1" applyProtection="1">
      <alignment horizontal="center" vertical="center"/>
    </xf>
    <xf numFmtId="0" fontId="8" fillId="0" borderId="37" xfId="0" applyFont="1" applyBorder="1" applyAlignment="1" applyProtection="1">
      <alignment horizontal="center" vertical="center"/>
    </xf>
    <xf numFmtId="38" fontId="8" fillId="0" borderId="41" xfId="7" applyFont="1" applyBorder="1" applyAlignment="1" applyProtection="1">
      <alignment vertical="center"/>
    </xf>
    <xf numFmtId="38" fontId="8" fillId="0" borderId="27" xfId="7" applyFont="1" applyBorder="1" applyAlignment="1" applyProtection="1">
      <alignment vertical="center"/>
    </xf>
    <xf numFmtId="0" fontId="8" fillId="0" borderId="42" xfId="0" applyFont="1" applyBorder="1" applyAlignment="1" applyProtection="1">
      <alignment vertical="center"/>
    </xf>
    <xf numFmtId="0" fontId="8" fillId="0" borderId="28" xfId="0" applyFont="1" applyBorder="1" applyAlignment="1" applyProtection="1">
      <alignment vertical="center"/>
    </xf>
    <xf numFmtId="0" fontId="8" fillId="0" borderId="28"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31" xfId="0" applyFont="1" applyBorder="1" applyAlignment="1" applyProtection="1">
      <alignment vertical="center"/>
    </xf>
    <xf numFmtId="0" fontId="8" fillId="0" borderId="16" xfId="0" applyFont="1" applyBorder="1" applyAlignment="1" applyProtection="1">
      <alignment vertical="center"/>
    </xf>
    <xf numFmtId="0" fontId="8" fillId="0" borderId="16" xfId="0" applyFont="1" applyBorder="1" applyAlignment="1" applyProtection="1">
      <alignment horizontal="center" vertical="center"/>
    </xf>
    <xf numFmtId="0" fontId="8" fillId="0" borderId="30" xfId="0" applyFont="1" applyBorder="1" applyAlignment="1" applyProtection="1">
      <alignment horizontal="center" vertical="center"/>
    </xf>
    <xf numFmtId="38" fontId="8" fillId="0" borderId="31" xfId="7" applyFont="1" applyBorder="1" applyAlignment="1" applyProtection="1">
      <alignment vertical="center"/>
    </xf>
    <xf numFmtId="38" fontId="8" fillId="0" borderId="16" xfId="7" applyFont="1" applyBorder="1" applyAlignment="1" applyProtection="1">
      <alignment vertical="center"/>
    </xf>
    <xf numFmtId="0" fontId="7" fillId="2" borderId="7" xfId="0" applyFont="1" applyFill="1" applyBorder="1" applyAlignment="1" applyProtection="1">
      <alignment horizontal="center" vertical="center" textRotation="255"/>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7" fillId="0" borderId="10"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31" xfId="0" applyNumberFormat="1" applyFont="1" applyBorder="1" applyAlignment="1" applyProtection="1">
      <alignment horizontal="right" vertical="center"/>
    </xf>
    <xf numFmtId="0" fontId="7" fillId="0" borderId="16" xfId="0" applyNumberFormat="1" applyFont="1" applyBorder="1" applyAlignment="1" applyProtection="1">
      <alignment horizontal="right" vertical="center"/>
    </xf>
    <xf numFmtId="38" fontId="15" fillId="0" borderId="31" xfId="7" applyFont="1" applyBorder="1" applyAlignment="1" applyProtection="1">
      <alignment horizontal="right" vertical="center"/>
    </xf>
    <xf numFmtId="38" fontId="15" fillId="0" borderId="16" xfId="7" applyFont="1" applyBorder="1" applyAlignment="1" applyProtection="1">
      <alignment horizontal="right" vertical="center"/>
    </xf>
    <xf numFmtId="0" fontId="7" fillId="0" borderId="8" xfId="0" applyFont="1" applyBorder="1" applyAlignment="1" applyProtection="1">
      <alignment horizontal="center" vertical="center" textRotation="255"/>
    </xf>
    <xf numFmtId="0" fontId="8" fillId="0" borderId="43" xfId="0"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center" vertical="center"/>
    </xf>
    <xf numFmtId="0" fontId="8" fillId="0" borderId="44" xfId="0" applyFont="1" applyBorder="1" applyAlignment="1" applyProtection="1">
      <alignment horizontal="center" vertical="center"/>
    </xf>
    <xf numFmtId="38" fontId="8" fillId="0" borderId="43" xfId="7" applyFont="1" applyBorder="1" applyAlignment="1" applyProtection="1">
      <alignment vertical="center"/>
    </xf>
    <xf numFmtId="38" fontId="8" fillId="0" borderId="0" xfId="7" applyFont="1" applyBorder="1" applyAlignment="1" applyProtection="1">
      <alignment vertical="center"/>
    </xf>
    <xf numFmtId="0" fontId="7" fillId="0" borderId="8" xfId="0" applyFont="1" applyBorder="1" applyAlignment="1" applyProtection="1">
      <alignment horizontal="center" vertical="center" textRotation="255" shrinkToFit="1"/>
    </xf>
    <xf numFmtId="0" fontId="2" fillId="6" borderId="26"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4" xfId="0" applyFont="1" applyFill="1" applyBorder="1" applyAlignment="1">
      <alignment horizontal="center" vertical="center"/>
    </xf>
    <xf numFmtId="0" fontId="39" fillId="0" borderId="0" xfId="0" applyFont="1" applyAlignment="1">
      <alignment horizontal="right" vertical="center"/>
    </xf>
    <xf numFmtId="0" fontId="22" fillId="0" borderId="80" xfId="6" applyFont="1" applyBorder="1" applyAlignment="1">
      <alignment horizontal="center" vertical="center"/>
    </xf>
    <xf numFmtId="0" fontId="27" fillId="0" borderId="85" xfId="6" applyFont="1" applyBorder="1" applyAlignment="1">
      <alignment vertical="center"/>
    </xf>
    <xf numFmtId="0" fontId="27" fillId="0" borderId="97" xfId="6" applyFont="1" applyBorder="1" applyAlignment="1">
      <alignment vertical="center"/>
    </xf>
    <xf numFmtId="38" fontId="21" fillId="0" borderId="26" xfId="7" applyFont="1" applyBorder="1" applyAlignment="1">
      <alignment horizontal="center"/>
    </xf>
    <xf numFmtId="0" fontId="2" fillId="4" borderId="34" xfId="6" applyFont="1" applyFill="1" applyBorder="1" applyAlignment="1">
      <alignment horizontal="left" vertical="center" indent="1"/>
    </xf>
    <xf numFmtId="0" fontId="2" fillId="4" borderId="24" xfId="6" applyFont="1" applyFill="1" applyBorder="1" applyAlignment="1">
      <alignment horizontal="left" vertical="center" indent="1"/>
    </xf>
    <xf numFmtId="0" fontId="2" fillId="4" borderId="33" xfId="6" applyFont="1" applyFill="1" applyBorder="1" applyAlignment="1">
      <alignment horizontal="left" vertical="center" indent="1"/>
    </xf>
    <xf numFmtId="0" fontId="28" fillId="0" borderId="34" xfId="6" applyNumberFormat="1" applyFont="1" applyBorder="1" applyAlignment="1">
      <alignment horizontal="center" vertical="center"/>
    </xf>
    <xf numFmtId="0" fontId="2" fillId="0" borderId="24" xfId="6" applyNumberFormat="1" applyFont="1" applyBorder="1" applyAlignment="1">
      <alignment horizontal="center" vertical="center"/>
    </xf>
    <xf numFmtId="0" fontId="28" fillId="0" borderId="24" xfId="6" applyNumberFormat="1" applyFont="1" applyBorder="1" applyAlignment="1">
      <alignment horizontal="center" vertical="center"/>
    </xf>
    <xf numFmtId="0" fontId="2" fillId="0" borderId="35" xfId="6" applyFont="1" applyFill="1" applyBorder="1" applyAlignment="1">
      <alignment horizontal="center" vertical="center"/>
    </xf>
    <xf numFmtId="0" fontId="2" fillId="0" borderId="26" xfId="6" applyFont="1" applyFill="1" applyBorder="1" applyAlignment="1">
      <alignment horizontal="center" vertical="center"/>
    </xf>
    <xf numFmtId="49" fontId="28" fillId="0" borderId="26" xfId="6" applyNumberFormat="1" applyFont="1" applyBorder="1" applyAlignment="1">
      <alignment horizontal="center" vertical="center"/>
    </xf>
    <xf numFmtId="49" fontId="2" fillId="0" borderId="26" xfId="6" applyNumberFormat="1" applyFont="1" applyBorder="1" applyAlignment="1">
      <alignment horizontal="center" vertical="center"/>
    </xf>
    <xf numFmtId="49" fontId="28" fillId="0" borderId="26" xfId="6" applyNumberFormat="1" applyFont="1" applyBorder="1" applyAlignment="1">
      <alignment vertical="center"/>
    </xf>
    <xf numFmtId="0" fontId="28" fillId="0" borderId="90" xfId="6" applyFont="1" applyBorder="1" applyAlignment="1">
      <alignment horizontal="left" vertical="center" indent="1" shrinkToFit="1"/>
    </xf>
    <xf numFmtId="0" fontId="28" fillId="0" borderId="92" xfId="6" applyFont="1" applyBorder="1" applyAlignment="1">
      <alignment horizontal="left" vertical="center" indent="1" shrinkToFit="1"/>
    </xf>
    <xf numFmtId="0" fontId="28" fillId="0" borderId="96" xfId="6" applyFont="1" applyBorder="1" applyAlignment="1">
      <alignment horizontal="left" vertical="center" indent="1" shrinkToFit="1"/>
    </xf>
    <xf numFmtId="0" fontId="2" fillId="0" borderId="96" xfId="6" applyFont="1" applyBorder="1" applyAlignment="1">
      <alignment horizontal="left" vertical="center" indent="1" shrinkToFit="1"/>
    </xf>
    <xf numFmtId="0" fontId="2" fillId="0" borderId="98" xfId="6" applyFont="1" applyBorder="1" applyAlignment="1">
      <alignment horizontal="left" vertical="center" indent="1" shrinkToFit="1"/>
    </xf>
    <xf numFmtId="0" fontId="2" fillId="4" borderId="34" xfId="6" applyFont="1" applyFill="1" applyBorder="1" applyAlignment="1">
      <alignment horizontal="center" vertical="center" shrinkToFit="1"/>
    </xf>
    <xf numFmtId="0" fontId="2" fillId="0" borderId="24" xfId="6" applyBorder="1" applyAlignment="1">
      <alignment vertical="center" shrinkToFit="1"/>
    </xf>
    <xf numFmtId="0" fontId="2" fillId="0" borderId="33" xfId="6" applyBorder="1" applyAlignment="1">
      <alignment vertical="center" shrinkToFit="1"/>
    </xf>
    <xf numFmtId="0" fontId="23" fillId="5" borderId="34" xfId="6" applyNumberFormat="1" applyFont="1" applyFill="1" applyBorder="1" applyAlignment="1">
      <alignment horizontal="center" vertical="center"/>
    </xf>
    <xf numFmtId="0" fontId="2" fillId="5" borderId="24" xfId="6" applyNumberFormat="1" applyFont="1" applyFill="1" applyBorder="1" applyAlignment="1">
      <alignment horizontal="center" vertical="center"/>
    </xf>
    <xf numFmtId="0" fontId="2" fillId="5" borderId="33" xfId="6" applyNumberFormat="1" applyFont="1" applyFill="1" applyBorder="1" applyAlignment="1">
      <alignment horizontal="center" vertical="center"/>
    </xf>
    <xf numFmtId="0" fontId="2" fillId="4" borderId="43" xfId="6" applyFont="1" applyFill="1" applyBorder="1" applyAlignment="1">
      <alignment horizontal="distributed" vertical="center" indent="2"/>
    </xf>
    <xf numFmtId="0" fontId="2" fillId="4" borderId="0" xfId="6" applyFont="1" applyFill="1" applyBorder="1" applyAlignment="1">
      <alignment horizontal="distributed" vertical="center" indent="2"/>
    </xf>
    <xf numFmtId="0" fontId="2" fillId="4" borderId="44" xfId="6" applyFont="1" applyFill="1" applyBorder="1" applyAlignment="1">
      <alignment horizontal="distributed" vertical="center" indent="2"/>
    </xf>
    <xf numFmtId="0" fontId="2" fillId="4" borderId="35" xfId="6" applyFont="1" applyFill="1" applyBorder="1" applyAlignment="1">
      <alignment horizontal="distributed" vertical="center" indent="2"/>
    </xf>
    <xf numFmtId="0" fontId="2" fillId="4" borderId="26" xfId="6" applyFont="1" applyFill="1" applyBorder="1" applyAlignment="1">
      <alignment horizontal="distributed" vertical="center" indent="2"/>
    </xf>
    <xf numFmtId="0" fontId="2" fillId="4" borderId="32" xfId="6" applyFont="1" applyFill="1" applyBorder="1" applyAlignment="1">
      <alignment horizontal="distributed" vertical="center" indent="2"/>
    </xf>
    <xf numFmtId="0" fontId="28" fillId="5" borderId="93" xfId="6" applyFont="1" applyFill="1" applyBorder="1" applyAlignment="1">
      <alignment horizontal="center" vertical="center"/>
    </xf>
    <xf numFmtId="0" fontId="28" fillId="5" borderId="94" xfId="6" applyFont="1" applyFill="1" applyBorder="1" applyAlignment="1">
      <alignment horizontal="center" vertical="center"/>
    </xf>
    <xf numFmtId="0" fontId="28" fillId="5" borderId="84" xfId="6" applyFont="1" applyFill="1" applyBorder="1" applyAlignment="1">
      <alignment horizontal="center" vertical="center" wrapText="1"/>
    </xf>
    <xf numFmtId="0" fontId="2" fillId="5" borderId="25" xfId="6" applyFont="1" applyFill="1" applyBorder="1" applyAlignment="1">
      <alignment horizontal="center" vertical="center" wrapText="1"/>
    </xf>
    <xf numFmtId="0" fontId="2" fillId="5" borderId="72" xfId="6" applyFont="1" applyFill="1" applyBorder="1" applyAlignment="1">
      <alignment horizontal="center" vertical="center" wrapText="1"/>
    </xf>
    <xf numFmtId="0" fontId="2" fillId="5" borderId="35" xfId="6" applyFont="1" applyFill="1" applyBorder="1" applyAlignment="1">
      <alignment horizontal="center" vertical="center" wrapText="1"/>
    </xf>
    <xf numFmtId="0" fontId="2" fillId="5" borderId="26" xfId="6" applyFont="1" applyFill="1" applyBorder="1" applyAlignment="1">
      <alignment horizontal="center" vertical="center" wrapText="1"/>
    </xf>
    <xf numFmtId="0" fontId="2" fillId="5" borderId="32" xfId="6" applyFont="1" applyFill="1" applyBorder="1" applyAlignment="1">
      <alignment horizontal="center" vertical="center" wrapText="1"/>
    </xf>
    <xf numFmtId="0" fontId="2" fillId="4" borderId="35" xfId="6" applyFont="1" applyFill="1" applyBorder="1" applyAlignment="1">
      <alignment horizontal="center" vertical="center" wrapText="1"/>
    </xf>
    <xf numFmtId="0" fontId="2" fillId="4" borderId="26" xfId="6" applyFont="1" applyFill="1" applyBorder="1" applyAlignment="1">
      <alignment horizontal="center" vertical="center" wrapText="1"/>
    </xf>
    <xf numFmtId="0" fontId="2" fillId="4" borderId="26" xfId="6" applyFont="1" applyFill="1" applyBorder="1" applyAlignment="1">
      <alignment horizontal="center" vertical="center"/>
    </xf>
    <xf numFmtId="0" fontId="28" fillId="0" borderId="91" xfId="6" applyFont="1" applyBorder="1" applyAlignment="1">
      <alignment horizontal="left" vertical="center" indent="1" shrinkToFit="1"/>
    </xf>
    <xf numFmtId="0" fontId="2" fillId="0" borderId="12" xfId="6" applyFont="1" applyBorder="1" applyAlignment="1">
      <alignment horizontal="left" vertical="center" indent="1" shrinkToFit="1"/>
    </xf>
    <xf numFmtId="0" fontId="2" fillId="0" borderId="95" xfId="6" applyBorder="1" applyAlignment="1">
      <alignment horizontal="left" vertical="center" indent="1" shrinkToFit="1"/>
    </xf>
    <xf numFmtId="0" fontId="2" fillId="5" borderId="25" xfId="6" applyFont="1" applyFill="1" applyBorder="1" applyAlignment="1">
      <alignment vertical="center" wrapText="1"/>
    </xf>
    <xf numFmtId="0" fontId="2" fillId="5" borderId="72" xfId="6" applyFont="1" applyFill="1" applyBorder="1" applyAlignment="1">
      <alignment vertical="center" wrapText="1"/>
    </xf>
    <xf numFmtId="0" fontId="2" fillId="5" borderId="35" xfId="6" applyFont="1" applyFill="1" applyBorder="1" applyAlignment="1">
      <alignment vertical="center" wrapText="1"/>
    </xf>
    <xf numFmtId="0" fontId="2" fillId="5" borderId="26" xfId="6" applyFont="1" applyFill="1" applyBorder="1" applyAlignment="1">
      <alignment vertical="center" wrapText="1"/>
    </xf>
    <xf numFmtId="0" fontId="2" fillId="5" borderId="32" xfId="6" applyFont="1" applyFill="1" applyBorder="1" applyAlignment="1">
      <alignment vertical="center" wrapText="1"/>
    </xf>
    <xf numFmtId="0" fontId="28" fillId="0" borderId="34" xfId="6" applyFont="1" applyBorder="1" applyAlignment="1">
      <alignment horizontal="center" vertical="center" shrinkToFit="1"/>
    </xf>
    <xf numFmtId="0" fontId="28" fillId="0" borderId="24" xfId="6" applyFont="1" applyBorder="1" applyAlignment="1">
      <alignment horizontal="center" vertical="center" shrinkToFit="1"/>
    </xf>
    <xf numFmtId="0" fontId="28" fillId="0" borderId="33" xfId="6" applyFont="1" applyBorder="1" applyAlignment="1">
      <alignment horizontal="center" vertical="center" shrinkToFit="1"/>
    </xf>
    <xf numFmtId="0" fontId="2" fillId="4" borderId="34" xfId="6" applyFont="1" applyFill="1" applyBorder="1" applyAlignment="1">
      <alignment horizontal="center" vertical="center"/>
    </xf>
    <xf numFmtId="0" fontId="2" fillId="4" borderId="24" xfId="6" applyFont="1" applyFill="1" applyBorder="1" applyAlignment="1">
      <alignment horizontal="center" vertical="center"/>
    </xf>
    <xf numFmtId="0" fontId="2" fillId="4" borderId="33" xfId="6" applyFont="1" applyFill="1" applyBorder="1" applyAlignment="1">
      <alignment horizontal="center" vertical="center"/>
    </xf>
    <xf numFmtId="0" fontId="2" fillId="0" borderId="33" xfId="6" applyBorder="1" applyAlignment="1">
      <alignment horizontal="center" vertical="center"/>
    </xf>
    <xf numFmtId="0" fontId="2" fillId="0" borderId="24" xfId="6" applyBorder="1" applyAlignment="1">
      <alignment horizontal="center" vertical="center" shrinkToFit="1"/>
    </xf>
    <xf numFmtId="0" fontId="2" fillId="0" borderId="33" xfId="6" applyBorder="1" applyAlignment="1">
      <alignment horizontal="center" vertical="center" shrinkToFit="1"/>
    </xf>
    <xf numFmtId="0" fontId="25" fillId="4" borderId="81" xfId="6" applyFont="1" applyFill="1" applyBorder="1" applyAlignment="1">
      <alignment vertical="center" textRotation="255"/>
    </xf>
    <xf numFmtId="0" fontId="2" fillId="4" borderId="82" xfId="6" applyFont="1" applyFill="1" applyBorder="1" applyAlignment="1">
      <alignment vertical="center" textRotation="255"/>
    </xf>
    <xf numFmtId="0" fontId="2" fillId="4" borderId="83" xfId="6" applyFont="1" applyFill="1" applyBorder="1" applyAlignment="1">
      <alignment vertical="center" textRotation="255"/>
    </xf>
    <xf numFmtId="0" fontId="28" fillId="5" borderId="43" xfId="6" applyFont="1" applyFill="1" applyBorder="1" applyAlignment="1">
      <alignment horizontal="center" vertical="center"/>
    </xf>
    <xf numFmtId="0" fontId="28" fillId="5" borderId="35" xfId="6" applyFont="1" applyFill="1" applyBorder="1" applyAlignment="1">
      <alignment horizontal="center" vertical="center"/>
    </xf>
    <xf numFmtId="0" fontId="28" fillId="5" borderId="87" xfId="6" applyFont="1" applyFill="1" applyBorder="1" applyAlignment="1">
      <alignment horizontal="center" vertical="center"/>
    </xf>
    <xf numFmtId="0" fontId="28" fillId="5" borderId="88" xfId="6" applyFont="1" applyFill="1" applyBorder="1" applyAlignment="1">
      <alignment horizontal="center" vertical="center"/>
    </xf>
    <xf numFmtId="0" fontId="28" fillId="5" borderId="34" xfId="6" applyFont="1" applyFill="1" applyBorder="1" applyAlignment="1">
      <alignment horizontal="center" vertical="center" wrapText="1"/>
    </xf>
    <xf numFmtId="0" fontId="28" fillId="5" borderId="24" xfId="6" applyFont="1" applyFill="1" applyBorder="1" applyAlignment="1">
      <alignment horizontal="center" vertical="center" wrapText="1"/>
    </xf>
    <xf numFmtId="0" fontId="28" fillId="5" borderId="33" xfId="6" applyFont="1" applyFill="1" applyBorder="1" applyAlignment="1">
      <alignment horizontal="center" vertical="center" wrapText="1"/>
    </xf>
    <xf numFmtId="0" fontId="32" fillId="0" borderId="0" xfId="0" applyFont="1" applyBorder="1" applyAlignment="1">
      <alignment horizontal="center" vertical="center"/>
    </xf>
    <xf numFmtId="0" fontId="13"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4" fillId="0" borderId="26" xfId="0" applyFont="1" applyBorder="1" applyAlignment="1" applyProtection="1">
      <alignment horizontal="center" vertical="center"/>
    </xf>
    <xf numFmtId="0" fontId="4" fillId="3" borderId="2" xfId="0" applyFont="1" applyFill="1" applyBorder="1" applyAlignment="1" applyProtection="1">
      <alignment horizontal="center" vertical="center" shrinkToFit="1"/>
    </xf>
    <xf numFmtId="0" fontId="4" fillId="3" borderId="100" xfId="0" applyFont="1" applyFill="1" applyBorder="1" applyAlignment="1" applyProtection="1">
      <alignment horizontal="center" vertical="center" shrinkToFit="1"/>
    </xf>
    <xf numFmtId="0" fontId="7" fillId="3" borderId="2" xfId="0" applyFont="1" applyFill="1" applyBorder="1" applyAlignment="1" applyProtection="1">
      <alignment horizontal="center" vertical="center"/>
    </xf>
    <xf numFmtId="0" fontId="7" fillId="3" borderId="100" xfId="0" applyFont="1" applyFill="1" applyBorder="1" applyAlignment="1" applyProtection="1">
      <alignment horizontal="center" vertical="center"/>
    </xf>
    <xf numFmtId="0" fontId="7" fillId="3" borderId="2" xfId="0" applyFont="1" applyFill="1" applyBorder="1" applyAlignment="1" applyProtection="1">
      <alignment horizontal="center" vertical="center" wrapText="1"/>
    </xf>
    <xf numFmtId="0" fontId="7" fillId="3" borderId="100" xfId="0" applyFont="1" applyFill="1" applyBorder="1" applyAlignment="1" applyProtection="1">
      <alignment horizontal="center" vertical="center" wrapText="1"/>
    </xf>
    <xf numFmtId="0" fontId="7" fillId="3" borderId="54" xfId="0" applyFont="1" applyFill="1" applyBorder="1" applyAlignment="1" applyProtection="1">
      <alignment horizontal="center" vertical="center" wrapText="1"/>
    </xf>
    <xf numFmtId="0" fontId="7" fillId="3" borderId="101" xfId="0" applyFont="1" applyFill="1" applyBorder="1" applyAlignment="1" applyProtection="1">
      <alignment horizontal="center" vertical="center" wrapText="1"/>
    </xf>
    <xf numFmtId="0" fontId="17" fillId="0" borderId="56" xfId="0" applyFont="1" applyFill="1" applyBorder="1" applyAlignment="1">
      <alignment horizontal="center" vertical="center"/>
    </xf>
    <xf numFmtId="0" fontId="17" fillId="0" borderId="61"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36" xfId="0" applyFont="1" applyFill="1" applyBorder="1" applyAlignment="1">
      <alignment horizontal="center" vertical="center"/>
    </xf>
    <xf numFmtId="0" fontId="7" fillId="0" borderId="56" xfId="0" applyFont="1" applyFill="1" applyBorder="1" applyAlignment="1">
      <alignment horizontal="center" vertical="center" textRotation="255"/>
    </xf>
    <xf numFmtId="0" fontId="7" fillId="0" borderId="61" xfId="0" applyFont="1" applyFill="1" applyBorder="1" applyAlignment="1">
      <alignment horizontal="center" vertical="center" textRotation="255"/>
    </xf>
    <xf numFmtId="0" fontId="7" fillId="0" borderId="65" xfId="0" applyFont="1" applyFill="1" applyBorder="1" applyAlignment="1">
      <alignment horizontal="center" vertical="center" textRotation="255"/>
    </xf>
    <xf numFmtId="0" fontId="7" fillId="0" borderId="57"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51" xfId="0" applyFont="1" applyFill="1" applyBorder="1" applyAlignment="1">
      <alignment horizontal="center" vertical="center" textRotation="255"/>
    </xf>
    <xf numFmtId="0" fontId="7" fillId="0" borderId="10" xfId="0" applyFont="1" applyFill="1" applyBorder="1" applyAlignment="1">
      <alignment horizontal="center" vertical="center" textRotation="255"/>
    </xf>
    <xf numFmtId="0" fontId="7" fillId="0" borderId="23" xfId="0" applyFont="1" applyFill="1" applyBorder="1" applyAlignment="1">
      <alignment horizontal="center" vertical="center" textRotation="255"/>
    </xf>
    <xf numFmtId="0" fontId="7" fillId="0" borderId="52" xfId="0" applyFont="1" applyFill="1" applyBorder="1" applyAlignment="1">
      <alignment horizontal="center" vertical="center" textRotation="255"/>
    </xf>
    <xf numFmtId="0" fontId="7" fillId="0" borderId="14" xfId="0" applyFont="1" applyFill="1" applyBorder="1" applyAlignment="1">
      <alignment vertical="center"/>
    </xf>
    <xf numFmtId="0" fontId="7" fillId="0" borderId="25" xfId="0" applyFont="1" applyFill="1" applyBorder="1" applyAlignment="1">
      <alignment vertical="center"/>
    </xf>
    <xf numFmtId="0" fontId="7" fillId="0" borderId="72" xfId="0" applyFont="1" applyFill="1" applyBorder="1" applyAlignment="1">
      <alignment vertical="center"/>
    </xf>
    <xf numFmtId="0" fontId="7" fillId="0" borderId="10" xfId="0" applyFont="1" applyFill="1" applyBorder="1" applyAlignment="1">
      <alignment vertical="center"/>
    </xf>
    <xf numFmtId="0" fontId="7" fillId="0" borderId="23" xfId="0" applyFont="1" applyFill="1" applyBorder="1" applyAlignment="1">
      <alignment vertical="center"/>
    </xf>
    <xf numFmtId="0" fontId="7" fillId="0" borderId="40" xfId="0" applyFont="1" applyFill="1" applyBorder="1" applyAlignment="1">
      <alignment vertical="center"/>
    </xf>
    <xf numFmtId="0" fontId="7" fillId="0" borderId="34"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7" fillId="0" borderId="34" xfId="0" applyFont="1" applyFill="1" applyBorder="1" applyAlignment="1" applyProtection="1">
      <alignment horizontal="center" vertical="center" shrinkToFit="1"/>
      <protection locked="0"/>
    </xf>
    <xf numFmtId="58" fontId="7" fillId="0" borderId="24" xfId="0" applyNumberFormat="1" applyFont="1" applyFill="1" applyBorder="1" applyAlignment="1" applyProtection="1">
      <alignment horizontal="center" vertical="center" shrinkToFit="1"/>
      <protection locked="0"/>
    </xf>
    <xf numFmtId="58" fontId="7" fillId="0" borderId="47" xfId="0" applyNumberFormat="1" applyFont="1" applyFill="1" applyBorder="1" applyAlignment="1" applyProtection="1">
      <alignment horizontal="center" vertical="center" shrinkToFit="1"/>
      <protection locked="0"/>
    </xf>
    <xf numFmtId="0" fontId="8" fillId="0" borderId="24" xfId="0" applyFont="1" applyFill="1" applyBorder="1" applyAlignment="1" applyProtection="1">
      <alignment vertical="center" shrinkToFit="1"/>
      <protection locked="0"/>
    </xf>
    <xf numFmtId="0" fontId="8" fillId="0" borderId="33" xfId="0" applyFont="1" applyFill="1" applyBorder="1" applyAlignment="1" applyProtection="1">
      <alignment vertical="center" shrinkToFit="1"/>
      <protection locked="0"/>
    </xf>
    <xf numFmtId="49" fontId="8" fillId="0" borderId="34"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xf>
    <xf numFmtId="38" fontId="7" fillId="0" borderId="24" xfId="7" applyFont="1" applyFill="1" applyBorder="1" applyAlignment="1" applyProtection="1">
      <alignment horizontal="center" vertical="center" shrinkToFit="1"/>
      <protection locked="0"/>
    </xf>
    <xf numFmtId="49" fontId="7" fillId="0" borderId="73" xfId="0" applyNumberFormat="1" applyFont="1" applyFill="1" applyBorder="1" applyAlignment="1" applyProtection="1">
      <alignment horizontal="center" vertical="center" shrinkToFit="1"/>
      <protection locked="0"/>
    </xf>
    <xf numFmtId="49" fontId="7" fillId="0" borderId="68" xfId="0" applyNumberFormat="1" applyFont="1" applyFill="1" applyBorder="1" applyAlignment="1" applyProtection="1">
      <alignment horizontal="center" vertical="center" shrinkToFit="1"/>
      <protection locked="0"/>
    </xf>
    <xf numFmtId="49" fontId="7" fillId="0" borderId="71" xfId="0" applyNumberFormat="1" applyFont="1" applyFill="1" applyBorder="1" applyAlignment="1" applyProtection="1">
      <alignment horizontal="center" vertical="center" shrinkToFit="1"/>
      <protection locked="0"/>
    </xf>
    <xf numFmtId="49" fontId="7" fillId="0" borderId="25" xfId="0" applyNumberFormat="1" applyFont="1" applyFill="1" applyBorder="1" applyAlignment="1" applyProtection="1">
      <alignment horizontal="center" vertical="center" shrinkToFit="1"/>
      <protection locked="0"/>
    </xf>
    <xf numFmtId="0" fontId="16" fillId="0" borderId="25" xfId="0" applyFont="1" applyFill="1" applyBorder="1" applyAlignment="1">
      <alignment horizontal="left" vertical="top" wrapText="1"/>
    </xf>
    <xf numFmtId="0" fontId="16" fillId="0" borderId="79" xfId="0" applyFont="1" applyFill="1" applyBorder="1" applyAlignment="1">
      <alignment horizontal="left" vertical="top" wrapText="1"/>
    </xf>
    <xf numFmtId="0" fontId="7" fillId="0" borderId="74"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52" xfId="0" applyFont="1" applyFill="1" applyBorder="1" applyAlignment="1" applyProtection="1">
      <alignment horizontal="center" vertical="center" wrapText="1"/>
      <protection locked="0"/>
    </xf>
    <xf numFmtId="0" fontId="18" fillId="0" borderId="58" xfId="0" applyFont="1" applyFill="1" applyBorder="1" applyAlignment="1" applyProtection="1">
      <alignment horizontal="center" vertical="center"/>
      <protection locked="0"/>
    </xf>
    <xf numFmtId="0" fontId="18" fillId="0" borderId="62" xfId="0" applyFont="1" applyFill="1" applyBorder="1" applyAlignment="1" applyProtection="1">
      <alignment horizontal="center" vertical="center"/>
      <protection locked="0"/>
    </xf>
    <xf numFmtId="0" fontId="18" fillId="0" borderId="66" xfId="0" applyFont="1" applyFill="1" applyBorder="1" applyAlignment="1" applyProtection="1">
      <alignment horizontal="center" vertical="center"/>
      <protection locked="0"/>
    </xf>
    <xf numFmtId="0" fontId="8" fillId="0" borderId="24"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24" xfId="0" applyFont="1" applyFill="1" applyBorder="1" applyAlignment="1">
      <alignment horizontal="left" vertical="center"/>
    </xf>
    <xf numFmtId="0" fontId="8" fillId="0" borderId="47" xfId="0" applyFont="1" applyFill="1" applyBorder="1" applyAlignment="1">
      <alignment horizontal="left" vertical="center"/>
    </xf>
    <xf numFmtId="0" fontId="8" fillId="0" borderId="23" xfId="0" applyFont="1" applyFill="1" applyBorder="1" applyAlignment="1">
      <alignment horizontal="left" vertical="center" wrapText="1"/>
    </xf>
    <xf numFmtId="0" fontId="8" fillId="0" borderId="23" xfId="0" applyFont="1" applyFill="1" applyBorder="1" applyAlignment="1">
      <alignment horizontal="left" vertical="center"/>
    </xf>
    <xf numFmtId="0" fontId="8" fillId="0" borderId="52" xfId="0" applyFont="1" applyFill="1" applyBorder="1" applyAlignment="1">
      <alignment horizontal="left" vertical="center"/>
    </xf>
    <xf numFmtId="0" fontId="7" fillId="0" borderId="59" xfId="0" applyFont="1" applyFill="1" applyBorder="1" applyAlignment="1">
      <alignment horizontal="center" vertical="center"/>
    </xf>
    <xf numFmtId="0" fontId="7" fillId="0" borderId="63" xfId="0" applyFont="1" applyFill="1" applyBorder="1" applyAlignment="1">
      <alignment horizontal="center" vertical="center"/>
    </xf>
    <xf numFmtId="38" fontId="7" fillId="0" borderId="63" xfId="7" applyFont="1" applyFill="1" applyBorder="1" applyAlignment="1" applyProtection="1">
      <alignment horizontal="center" vertical="center"/>
      <protection locked="0"/>
    </xf>
    <xf numFmtId="12" fontId="7" fillId="0" borderId="63" xfId="0" applyNumberFormat="1" applyFont="1" applyFill="1" applyBorder="1" applyAlignment="1">
      <alignment horizontal="center" vertical="center" shrinkToFit="1"/>
    </xf>
    <xf numFmtId="38" fontId="7" fillId="0" borderId="76" xfId="7" applyFont="1" applyFill="1" applyBorder="1" applyAlignment="1" applyProtection="1">
      <alignment horizontal="center" vertical="center"/>
      <protection locked="0"/>
    </xf>
    <xf numFmtId="182" fontId="6" fillId="0" borderId="69" xfId="0" applyNumberFormat="1" applyFont="1" applyFill="1" applyBorder="1" applyAlignment="1">
      <alignment horizontal="center" vertical="center"/>
    </xf>
    <xf numFmtId="182" fontId="6" fillId="0" borderId="75" xfId="0" applyNumberFormat="1" applyFont="1" applyFill="1" applyBorder="1" applyAlignment="1">
      <alignment horizontal="center" vertical="center"/>
    </xf>
    <xf numFmtId="38" fontId="6" fillId="0" borderId="64" xfId="7" applyFont="1" applyFill="1" applyBorder="1" applyAlignment="1">
      <alignment horizontal="right" vertical="center"/>
    </xf>
    <xf numFmtId="38" fontId="6" fillId="0" borderId="69" xfId="7" applyFont="1" applyFill="1" applyBorder="1" applyAlignment="1">
      <alignment horizontal="right" vertical="center"/>
    </xf>
    <xf numFmtId="0" fontId="7" fillId="0" borderId="70" xfId="0" applyFont="1" applyFill="1" applyBorder="1" applyAlignment="1">
      <alignment horizontal="center" vertical="center"/>
    </xf>
    <xf numFmtId="0" fontId="7" fillId="0" borderId="77" xfId="0" applyFont="1" applyFill="1" applyBorder="1" applyAlignment="1">
      <alignment horizontal="center" vertical="center"/>
    </xf>
    <xf numFmtId="38" fontId="6" fillId="0" borderId="60" xfId="0" applyNumberFormat="1" applyFont="1" applyFill="1" applyBorder="1" applyAlignment="1">
      <alignment horizontal="center" vertical="center"/>
    </xf>
    <xf numFmtId="0" fontId="6" fillId="0" borderId="64" xfId="0" applyFont="1" applyFill="1" applyBorder="1" applyAlignment="1">
      <alignment horizontal="center" vertical="center"/>
    </xf>
    <xf numFmtId="0" fontId="6" fillId="0" borderId="69" xfId="0" applyFont="1" applyFill="1" applyBorder="1" applyAlignment="1">
      <alignment horizontal="center" vertical="center"/>
    </xf>
    <xf numFmtId="0" fontId="7" fillId="0" borderId="64" xfId="0" applyFont="1" applyFill="1" applyBorder="1" applyAlignment="1">
      <alignment horizontal="center" vertical="center"/>
    </xf>
    <xf numFmtId="38" fontId="7" fillId="0" borderId="59" xfId="7" applyFont="1" applyFill="1" applyBorder="1" applyAlignment="1" applyProtection="1">
      <alignment horizontal="center" vertical="center"/>
      <protection locked="0"/>
    </xf>
    <xf numFmtId="38" fontId="6" fillId="0" borderId="60" xfId="7" applyFont="1" applyFill="1" applyBorder="1" applyAlignment="1">
      <alignment horizontal="right" vertical="center"/>
    </xf>
    <xf numFmtId="0" fontId="7" fillId="0" borderId="74"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52"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shrinkToFit="1"/>
      <protection locked="0"/>
    </xf>
    <xf numFmtId="0" fontId="7" fillId="0" borderId="46" xfId="0" applyFont="1" applyFill="1" applyBorder="1" applyAlignment="1" applyProtection="1">
      <alignment horizontal="left" vertical="center" shrinkToFit="1"/>
      <protection locked="0"/>
    </xf>
  </cellXfs>
  <cellStyles count="8">
    <cellStyle name="パーセント 2" xfId="1" xr:uid="{00000000-0005-0000-0000-000000000000}"/>
    <cellStyle name="桁区切り" xfId="7" builtinId="6"/>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 name="標準_02-2 債権者登録票" xfId="6" xr:uid="{00000000-0005-0000-0000-000006000000}"/>
  </cellStyles>
  <dxfs count="185">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ont>
        <color theme="0"/>
      </font>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s>
  <tableStyles count="0" defaultTableStyle="TableStyleMedium2" defaultPivotStyle="PivotStyleLight16"/>
  <colors>
    <mruColors>
      <color rgb="FFFF9999"/>
      <color rgb="FFFFFFCC"/>
      <color rgb="FFFF7C80"/>
      <color rgb="FF00FFFF"/>
      <color rgb="FFCCFFCC"/>
      <color rgb="FFC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47625</xdr:colOff>
      <xdr:row>20</xdr:row>
      <xdr:rowOff>114300</xdr:rowOff>
    </xdr:from>
    <xdr:to>
      <xdr:col>40</xdr:col>
      <xdr:colOff>95250</xdr:colOff>
      <xdr:row>21</xdr:row>
      <xdr:rowOff>161925</xdr:rowOff>
    </xdr:to>
    <xdr:sp macro="" textlink="">
      <xdr:nvSpPr>
        <xdr:cNvPr id="2" name="楕円 1">
          <a:extLst>
            <a:ext uri="{FF2B5EF4-FFF2-40B4-BE49-F238E27FC236}">
              <a16:creationId xmlns:a16="http://schemas.microsoft.com/office/drawing/2014/main" id="{C5583A08-C8B6-4EEB-AEBD-3E2FFBABDF83}"/>
            </a:ext>
          </a:extLst>
        </xdr:cNvPr>
        <xdr:cNvSpPr/>
      </xdr:nvSpPr>
      <xdr:spPr>
        <a:xfrm>
          <a:off x="7858125" y="6076950"/>
          <a:ext cx="581025"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C14"/>
  <sheetViews>
    <sheetView zoomScale="110" zoomScaleNormal="110" workbookViewId="0">
      <selection activeCell="C9" sqref="C9"/>
    </sheetView>
  </sheetViews>
  <sheetFormatPr defaultRowHeight="13.5"/>
  <cols>
    <col min="1" max="1" width="2" customWidth="1"/>
    <col min="2" max="2" width="7.75" customWidth="1"/>
    <col min="3" max="3" width="86.125" customWidth="1"/>
  </cols>
  <sheetData>
    <row r="1" spans="1:3">
      <c r="A1" s="1"/>
      <c r="B1" s="1"/>
      <c r="C1" s="3"/>
    </row>
    <row r="2" spans="1:3" ht="18.75">
      <c r="A2" s="1"/>
      <c r="B2" s="151" t="s">
        <v>142</v>
      </c>
      <c r="C2" s="152"/>
    </row>
    <row r="3" spans="1:3" ht="17.25">
      <c r="A3" s="1"/>
      <c r="B3" s="2"/>
      <c r="C3" s="4"/>
    </row>
    <row r="4" spans="1:3" ht="19.5" customHeight="1">
      <c r="A4" s="1"/>
      <c r="B4" s="157" t="s">
        <v>155</v>
      </c>
      <c r="C4" s="4"/>
    </row>
    <row r="5" spans="1:3" ht="19.5" customHeight="1">
      <c r="A5" s="1"/>
      <c r="B5" s="157"/>
      <c r="C5" s="165" t="s">
        <v>156</v>
      </c>
    </row>
    <row r="6" spans="1:3" ht="14.25">
      <c r="A6" s="1"/>
      <c r="B6" s="1"/>
      <c r="C6" s="4"/>
    </row>
    <row r="7" spans="1:3" ht="33" customHeight="1">
      <c r="A7" s="1"/>
      <c r="B7" s="155" t="s">
        <v>42</v>
      </c>
      <c r="C7" s="156" t="s">
        <v>139</v>
      </c>
    </row>
    <row r="8" spans="1:3" ht="73.5" customHeight="1">
      <c r="A8" s="1"/>
      <c r="B8" s="159">
        <v>1</v>
      </c>
      <c r="C8" s="153" t="s">
        <v>144</v>
      </c>
    </row>
    <row r="9" spans="1:3" ht="73.5" customHeight="1">
      <c r="A9" s="1"/>
      <c r="B9" s="159">
        <v>2</v>
      </c>
      <c r="C9" s="153" t="s">
        <v>131</v>
      </c>
    </row>
    <row r="10" spans="1:3" ht="73.5" customHeight="1">
      <c r="A10" s="1"/>
      <c r="B10" s="159">
        <v>3</v>
      </c>
      <c r="C10" s="153" t="s">
        <v>132</v>
      </c>
    </row>
    <row r="11" spans="1:3" ht="73.5" customHeight="1">
      <c r="A11" s="1"/>
      <c r="B11" s="159">
        <v>4</v>
      </c>
      <c r="C11" s="153" t="s">
        <v>130</v>
      </c>
    </row>
    <row r="12" spans="1:3" ht="73.5" customHeight="1">
      <c r="A12" s="1"/>
      <c r="B12" s="159">
        <v>5</v>
      </c>
      <c r="C12" s="153" t="s">
        <v>154</v>
      </c>
    </row>
    <row r="13" spans="1:3" ht="73.5" customHeight="1">
      <c r="A13" s="1"/>
      <c r="B13" s="159">
        <v>6</v>
      </c>
      <c r="C13" s="154" t="s">
        <v>143</v>
      </c>
    </row>
    <row r="14" spans="1:3" ht="228.75" customHeight="1">
      <c r="A14" s="1"/>
      <c r="B14" s="159">
        <v>7</v>
      </c>
      <c r="C14" s="158" t="s">
        <v>145</v>
      </c>
    </row>
  </sheetData>
  <phoneticPr fontId="3" type="Hiragana"/>
  <pageMargins left="0.7" right="0.7" top="0.75" bottom="0.75" header="0.3" footer="0.3"/>
  <pageSetup paperSize="9" scale="93"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P24"/>
  <sheetViews>
    <sheetView workbookViewId="0">
      <selection activeCell="K22" sqref="K22"/>
    </sheetView>
  </sheetViews>
  <sheetFormatPr defaultRowHeight="13.5"/>
  <cols>
    <col min="1" max="42" width="2.125" customWidth="1"/>
    <col min="47" max="47" width="48.625" bestFit="1" customWidth="1"/>
  </cols>
  <sheetData>
    <row r="1" spans="1:42">
      <c r="A1" s="64" t="s">
        <v>66</v>
      </c>
      <c r="B1" s="64"/>
      <c r="C1" s="64"/>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row>
    <row r="2" spans="1:42">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row>
    <row r="3" spans="1:42" ht="42" customHeight="1">
      <c r="A3" s="349" t="s">
        <v>0</v>
      </c>
      <c r="B3" s="350"/>
      <c r="C3" s="351"/>
      <c r="D3" s="68" t="s">
        <v>13</v>
      </c>
      <c r="E3" s="71"/>
      <c r="F3" s="71"/>
      <c r="G3" s="74"/>
      <c r="H3" s="74"/>
      <c r="I3" s="74"/>
      <c r="J3" s="74"/>
      <c r="K3" s="74"/>
      <c r="L3" s="74"/>
      <c r="M3" s="83"/>
      <c r="N3" s="374"/>
      <c r="O3" s="375"/>
      <c r="P3" s="375"/>
      <c r="Q3" s="375"/>
      <c r="R3" s="375"/>
      <c r="S3" s="375"/>
      <c r="T3" s="375"/>
      <c r="U3" s="375"/>
      <c r="V3" s="375"/>
      <c r="W3" s="375"/>
      <c r="X3" s="375"/>
      <c r="Y3" s="375"/>
      <c r="Z3" s="375"/>
      <c r="AA3" s="375"/>
      <c r="AB3" s="375"/>
      <c r="AC3" s="375"/>
      <c r="AD3" s="375"/>
      <c r="AE3" s="376"/>
      <c r="AF3" s="89"/>
      <c r="AG3" s="89"/>
      <c r="AH3" s="89"/>
      <c r="AI3" s="89"/>
      <c r="AJ3" s="92"/>
      <c r="AK3" s="92"/>
      <c r="AL3" s="92"/>
      <c r="AM3" s="92"/>
      <c r="AN3" s="92"/>
      <c r="AO3" s="92"/>
      <c r="AP3" s="94"/>
    </row>
    <row r="4" spans="1:42" ht="42" customHeight="1">
      <c r="A4" s="352"/>
      <c r="B4" s="353"/>
      <c r="C4" s="354"/>
      <c r="D4" s="69" t="s">
        <v>32</v>
      </c>
      <c r="E4" s="72"/>
      <c r="F4" s="72"/>
      <c r="G4" s="75"/>
      <c r="H4" s="75"/>
      <c r="I4" s="75"/>
      <c r="J4" s="75"/>
      <c r="K4" s="75"/>
      <c r="L4" s="75"/>
      <c r="M4" s="84"/>
      <c r="N4" s="364"/>
      <c r="O4" s="365"/>
      <c r="P4" s="365"/>
      <c r="Q4" s="365"/>
      <c r="R4" s="365"/>
      <c r="S4" s="365"/>
      <c r="T4" s="365"/>
      <c r="U4" s="365"/>
      <c r="V4" s="365"/>
      <c r="W4" s="365"/>
      <c r="X4" s="365"/>
      <c r="Y4" s="365"/>
      <c r="Z4" s="365"/>
      <c r="AA4" s="365"/>
      <c r="AB4" s="365"/>
      <c r="AC4" s="365"/>
      <c r="AD4" s="365"/>
      <c r="AE4" s="365"/>
      <c r="AF4" s="366" t="s">
        <v>53</v>
      </c>
      <c r="AG4" s="192"/>
      <c r="AH4" s="192"/>
      <c r="AI4" s="192"/>
      <c r="AJ4" s="192"/>
      <c r="AK4" s="367"/>
      <c r="AL4" s="367"/>
      <c r="AM4" s="367"/>
      <c r="AN4" s="367"/>
      <c r="AO4" s="367"/>
      <c r="AP4" s="368"/>
    </row>
    <row r="5" spans="1:42" ht="42" customHeight="1">
      <c r="A5" s="352"/>
      <c r="B5" s="353"/>
      <c r="C5" s="354"/>
      <c r="D5" s="70" t="s">
        <v>4</v>
      </c>
      <c r="E5" s="73"/>
      <c r="F5" s="73"/>
      <c r="G5" s="76"/>
      <c r="H5" s="76"/>
      <c r="I5" s="76"/>
      <c r="J5" s="76"/>
      <c r="K5" s="76"/>
      <c r="L5" s="76"/>
      <c r="M5" s="85"/>
      <c r="N5" s="369"/>
      <c r="O5" s="369"/>
      <c r="P5" s="369"/>
      <c r="Q5" s="369"/>
      <c r="R5" s="369"/>
      <c r="S5" s="369"/>
      <c r="T5" s="369"/>
      <c r="U5" s="369"/>
      <c r="V5" s="369"/>
      <c r="W5" s="369"/>
      <c r="X5" s="369"/>
      <c r="Y5" s="369"/>
      <c r="Z5" s="369"/>
      <c r="AA5" s="369"/>
      <c r="AB5" s="369"/>
      <c r="AC5" s="369"/>
      <c r="AD5" s="369"/>
      <c r="AE5" s="370"/>
      <c r="AF5" s="371" t="s">
        <v>71</v>
      </c>
      <c r="AG5" s="372"/>
      <c r="AH5" s="373"/>
      <c r="AI5" s="373"/>
      <c r="AJ5" s="93" t="s">
        <v>47</v>
      </c>
      <c r="AK5" s="371" t="s">
        <v>40</v>
      </c>
      <c r="AL5" s="372"/>
      <c r="AM5" s="373"/>
      <c r="AN5" s="373"/>
      <c r="AO5" s="93" t="s">
        <v>47</v>
      </c>
      <c r="AP5" s="95"/>
    </row>
    <row r="6" spans="1:42" ht="42" customHeight="1">
      <c r="A6" s="352"/>
      <c r="B6" s="353"/>
      <c r="C6" s="354"/>
      <c r="D6" s="358" t="s">
        <v>41</v>
      </c>
      <c r="E6" s="359"/>
      <c r="F6" s="359"/>
      <c r="G6" s="359"/>
      <c r="H6" s="359"/>
      <c r="I6" s="359"/>
      <c r="J6" s="359"/>
      <c r="K6" s="359"/>
      <c r="L6" s="359"/>
      <c r="M6" s="360"/>
      <c r="N6" s="87" t="s">
        <v>7</v>
      </c>
      <c r="O6" s="87"/>
      <c r="P6" s="87"/>
      <c r="Q6" s="87"/>
      <c r="R6" s="87"/>
      <c r="S6" s="377"/>
      <c r="T6" s="377"/>
      <c r="U6" s="87" t="s">
        <v>5</v>
      </c>
      <c r="V6" s="377"/>
      <c r="W6" s="377"/>
      <c r="X6" s="377"/>
      <c r="Y6" s="90"/>
      <c r="Z6" s="87" t="s">
        <v>16</v>
      </c>
      <c r="AA6" s="87"/>
      <c r="AB6" s="87"/>
      <c r="AC6" s="87"/>
      <c r="AD6" s="87"/>
      <c r="AE6" s="87"/>
      <c r="AF6" s="378"/>
      <c r="AG6" s="378"/>
      <c r="AH6" s="378"/>
      <c r="AI6" s="378"/>
      <c r="AJ6" s="378"/>
      <c r="AK6" s="378"/>
      <c r="AL6" s="378"/>
      <c r="AM6" s="378"/>
      <c r="AN6" s="378"/>
      <c r="AO6" s="378"/>
      <c r="AP6" s="379"/>
    </row>
    <row r="7" spans="1:42" ht="42" customHeight="1">
      <c r="A7" s="355"/>
      <c r="B7" s="356"/>
      <c r="C7" s="357"/>
      <c r="D7" s="361"/>
      <c r="E7" s="362"/>
      <c r="F7" s="362"/>
      <c r="G7" s="362"/>
      <c r="H7" s="362"/>
      <c r="I7" s="362"/>
      <c r="J7" s="362"/>
      <c r="K7" s="362"/>
      <c r="L7" s="362"/>
      <c r="M7" s="363"/>
      <c r="N7" s="410"/>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2"/>
    </row>
    <row r="8" spans="1:42">
      <c r="A8" s="66"/>
      <c r="B8" s="66"/>
      <c r="C8" s="66"/>
      <c r="D8" s="66"/>
      <c r="E8" s="66"/>
      <c r="F8" s="66"/>
      <c r="G8" s="66"/>
      <c r="H8" s="66"/>
      <c r="I8" s="66"/>
      <c r="J8" s="66"/>
      <c r="K8" s="79"/>
      <c r="L8" s="81"/>
      <c r="M8" s="76"/>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row>
    <row r="9" spans="1:42" ht="29.25" customHeight="1">
      <c r="A9" s="345" t="s">
        <v>29</v>
      </c>
      <c r="B9" s="346"/>
      <c r="C9" s="346"/>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8"/>
    </row>
    <row r="10" spans="1:42" ht="29.25" customHeight="1">
      <c r="A10" s="383"/>
      <c r="B10" s="384"/>
      <c r="C10" s="385"/>
      <c r="D10" s="386" t="s">
        <v>121</v>
      </c>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7"/>
    </row>
    <row r="11" spans="1:42" ht="29.25" customHeight="1">
      <c r="A11" s="383"/>
      <c r="B11" s="384"/>
      <c r="C11" s="385"/>
      <c r="D11" s="388" t="s">
        <v>49</v>
      </c>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9"/>
    </row>
    <row r="12" spans="1:42" ht="29.25" customHeight="1">
      <c r="A12" s="383"/>
      <c r="B12" s="384"/>
      <c r="C12" s="385"/>
      <c r="D12" s="388" t="s">
        <v>48</v>
      </c>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9"/>
    </row>
    <row r="13" spans="1:42" ht="29.25" customHeight="1">
      <c r="A13" s="383"/>
      <c r="B13" s="384"/>
      <c r="C13" s="385"/>
      <c r="D13" s="388" t="s">
        <v>30</v>
      </c>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9"/>
    </row>
    <row r="14" spans="1:42" ht="29.25" customHeight="1">
      <c r="A14" s="383"/>
      <c r="B14" s="384"/>
      <c r="C14" s="385"/>
      <c r="D14" s="388" t="s">
        <v>87</v>
      </c>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9"/>
    </row>
    <row r="15" spans="1:42" ht="29.25" customHeight="1">
      <c r="A15" s="383"/>
      <c r="B15" s="384"/>
      <c r="C15" s="385"/>
      <c r="D15" s="390" t="s">
        <v>111</v>
      </c>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2"/>
    </row>
    <row r="16" spans="1:42">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2" ht="41.25" customHeight="1">
      <c r="A17" s="393" t="s">
        <v>10</v>
      </c>
      <c r="B17" s="394"/>
      <c r="C17" s="394"/>
      <c r="D17" s="394"/>
      <c r="E17" s="394"/>
      <c r="F17" s="394"/>
      <c r="G17" s="394"/>
      <c r="H17" s="394"/>
      <c r="I17" s="394"/>
      <c r="J17" s="394"/>
      <c r="K17" s="395" t="s">
        <v>6</v>
      </c>
      <c r="L17" s="395"/>
      <c r="M17" s="395"/>
      <c r="N17" s="395"/>
      <c r="O17" s="395"/>
      <c r="P17" s="395"/>
      <c r="Q17" s="395"/>
      <c r="R17" s="395" t="s">
        <v>44</v>
      </c>
      <c r="S17" s="395"/>
      <c r="T17" s="395"/>
      <c r="U17" s="395"/>
      <c r="V17" s="395"/>
      <c r="W17" s="395"/>
      <c r="X17" s="395"/>
      <c r="Y17" s="396" t="s">
        <v>73</v>
      </c>
      <c r="Z17" s="396"/>
      <c r="AA17" s="396"/>
      <c r="AB17" s="396"/>
      <c r="AC17" s="396"/>
      <c r="AD17" s="396"/>
      <c r="AE17" s="396"/>
      <c r="AF17" s="395" t="s">
        <v>76</v>
      </c>
      <c r="AG17" s="395"/>
      <c r="AH17" s="395"/>
      <c r="AI17" s="395"/>
      <c r="AJ17" s="395"/>
      <c r="AK17" s="395"/>
      <c r="AL17" s="397"/>
      <c r="AM17" s="88"/>
      <c r="AN17" s="88"/>
      <c r="AO17" s="88"/>
      <c r="AP17" s="88"/>
    </row>
    <row r="18" spans="1:42" ht="41.25" customHeight="1">
      <c r="A18" s="404">
        <f>IF(AH5="",0,AH5)</f>
        <v>0</v>
      </c>
      <c r="B18" s="405"/>
      <c r="C18" s="405"/>
      <c r="D18" s="405"/>
      <c r="E18" s="405"/>
      <c r="F18" s="405"/>
      <c r="G18" s="405"/>
      <c r="H18" s="405"/>
      <c r="I18" s="406"/>
      <c r="J18" s="78" t="s">
        <v>72</v>
      </c>
      <c r="K18" s="400">
        <v>12000</v>
      </c>
      <c r="L18" s="400"/>
      <c r="M18" s="400"/>
      <c r="N18" s="400"/>
      <c r="O18" s="401"/>
      <c r="P18" s="402" t="s">
        <v>122</v>
      </c>
      <c r="Q18" s="407"/>
      <c r="R18" s="400">
        <f>IF(AH5="",0,A18*K18)</f>
        <v>0</v>
      </c>
      <c r="S18" s="400"/>
      <c r="T18" s="400"/>
      <c r="U18" s="400"/>
      <c r="V18" s="401"/>
      <c r="W18" s="402" t="s">
        <v>122</v>
      </c>
      <c r="X18" s="407"/>
      <c r="Y18" s="398"/>
      <c r="Z18" s="399"/>
      <c r="AA18" s="399"/>
      <c r="AB18" s="399"/>
      <c r="AC18" s="399"/>
      <c r="AD18" s="399"/>
      <c r="AE18" s="91" t="s">
        <v>74</v>
      </c>
      <c r="AF18" s="400">
        <f>R18/12*Y18</f>
        <v>0</v>
      </c>
      <c r="AG18" s="400"/>
      <c r="AH18" s="400"/>
      <c r="AI18" s="400"/>
      <c r="AJ18" s="401"/>
      <c r="AK18" s="402" t="s">
        <v>122</v>
      </c>
      <c r="AL18" s="403"/>
      <c r="AM18" s="88"/>
      <c r="AN18" s="88"/>
      <c r="AO18" s="88"/>
      <c r="AP18" s="88"/>
    </row>
    <row r="19" spans="1:42" ht="22.5" customHeigh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2" ht="41.25" customHeight="1">
      <c r="A20" s="393" t="s">
        <v>62</v>
      </c>
      <c r="B20" s="394"/>
      <c r="C20" s="394"/>
      <c r="D20" s="394"/>
      <c r="E20" s="394"/>
      <c r="F20" s="394"/>
      <c r="G20" s="394"/>
      <c r="H20" s="394"/>
      <c r="I20" s="394"/>
      <c r="J20" s="394"/>
      <c r="K20" s="395" t="s">
        <v>6</v>
      </c>
      <c r="L20" s="395"/>
      <c r="M20" s="395"/>
      <c r="N20" s="395"/>
      <c r="O20" s="395"/>
      <c r="P20" s="395"/>
      <c r="Q20" s="395"/>
      <c r="R20" s="395" t="s">
        <v>44</v>
      </c>
      <c r="S20" s="395"/>
      <c r="T20" s="395"/>
      <c r="U20" s="395"/>
      <c r="V20" s="395"/>
      <c r="W20" s="395"/>
      <c r="X20" s="395"/>
      <c r="Y20" s="396" t="s">
        <v>73</v>
      </c>
      <c r="Z20" s="396"/>
      <c r="AA20" s="396"/>
      <c r="AB20" s="396"/>
      <c r="AC20" s="396"/>
      <c r="AD20" s="396"/>
      <c r="AE20" s="396"/>
      <c r="AF20" s="395" t="s">
        <v>77</v>
      </c>
      <c r="AG20" s="395"/>
      <c r="AH20" s="395"/>
      <c r="AI20" s="395"/>
      <c r="AJ20" s="395"/>
      <c r="AK20" s="395"/>
      <c r="AL20" s="397"/>
      <c r="AM20" s="88"/>
      <c r="AN20" s="88"/>
      <c r="AO20" s="88"/>
      <c r="AP20" s="88"/>
    </row>
    <row r="21" spans="1:42" ht="41.25" customHeight="1">
      <c r="A21" s="404">
        <f>IF(AM5="",0,AM5)</f>
        <v>0</v>
      </c>
      <c r="B21" s="405"/>
      <c r="C21" s="405"/>
      <c r="D21" s="405"/>
      <c r="E21" s="405"/>
      <c r="F21" s="405"/>
      <c r="G21" s="405"/>
      <c r="H21" s="405"/>
      <c r="I21" s="406"/>
      <c r="J21" s="78" t="s">
        <v>72</v>
      </c>
      <c r="K21" s="400">
        <v>6000</v>
      </c>
      <c r="L21" s="400"/>
      <c r="M21" s="400"/>
      <c r="N21" s="400"/>
      <c r="O21" s="401"/>
      <c r="P21" s="402" t="s">
        <v>122</v>
      </c>
      <c r="Q21" s="407"/>
      <c r="R21" s="400">
        <f>A21*K21</f>
        <v>0</v>
      </c>
      <c r="S21" s="400"/>
      <c r="T21" s="400"/>
      <c r="U21" s="400"/>
      <c r="V21" s="401"/>
      <c r="W21" s="402" t="s">
        <v>122</v>
      </c>
      <c r="X21" s="407"/>
      <c r="Y21" s="398"/>
      <c r="Z21" s="399"/>
      <c r="AA21" s="399"/>
      <c r="AB21" s="399"/>
      <c r="AC21" s="399"/>
      <c r="AD21" s="399"/>
      <c r="AE21" s="91" t="s">
        <v>74</v>
      </c>
      <c r="AF21" s="400">
        <f>R21/12*Y21</f>
        <v>0</v>
      </c>
      <c r="AG21" s="400"/>
      <c r="AH21" s="400"/>
      <c r="AI21" s="400"/>
      <c r="AJ21" s="401"/>
      <c r="AK21" s="402" t="s">
        <v>122</v>
      </c>
      <c r="AL21" s="403"/>
      <c r="AM21" s="88"/>
      <c r="AN21" s="88"/>
      <c r="AO21" s="88"/>
      <c r="AP21" s="88"/>
    </row>
    <row r="22" spans="1:42" ht="22.5" customHeigh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2" ht="40.5" customHeight="1">
      <c r="AJ23" s="408" t="s">
        <v>56</v>
      </c>
      <c r="AK23" s="395"/>
      <c r="AL23" s="395"/>
      <c r="AM23" s="395"/>
      <c r="AN23" s="395"/>
      <c r="AO23" s="395"/>
      <c r="AP23" s="397"/>
    </row>
    <row r="24" spans="1:42" ht="40.5" customHeight="1">
      <c r="AJ24" s="409">
        <f>AF18+AF21</f>
        <v>0</v>
      </c>
      <c r="AK24" s="400"/>
      <c r="AL24" s="400"/>
      <c r="AM24" s="400"/>
      <c r="AN24" s="401"/>
      <c r="AO24" s="402" t="s">
        <v>122</v>
      </c>
      <c r="AP24" s="403"/>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A9:AP9"/>
    <mergeCell ref="A3:C7"/>
    <mergeCell ref="D6:M7"/>
    <mergeCell ref="N4:AE4"/>
    <mergeCell ref="AF4:AJ4"/>
    <mergeCell ref="AK4:AP4"/>
    <mergeCell ref="N5:AE5"/>
    <mergeCell ref="AF5:AG5"/>
    <mergeCell ref="AH5:AI5"/>
    <mergeCell ref="AK5:AL5"/>
    <mergeCell ref="AM5:AN5"/>
    <mergeCell ref="N3:AE3"/>
    <mergeCell ref="S6:T6"/>
    <mergeCell ref="V6:X6"/>
    <mergeCell ref="AF6:AP6"/>
    <mergeCell ref="N7:AP7"/>
  </mergeCells>
  <phoneticPr fontId="3" type="Hiragana"/>
  <conditionalFormatting sqref="N5:AE5">
    <cfRule type="containsBlanks" dxfId="120" priority="5">
      <formula>LEN(TRIM(N5))=0</formula>
    </cfRule>
  </conditionalFormatting>
  <conditionalFormatting sqref="Y18:AD18">
    <cfRule type="containsBlanks" dxfId="119" priority="7">
      <formula>LEN(TRIM(Y18))=0</formula>
    </cfRule>
  </conditionalFormatting>
  <conditionalFormatting sqref="Y21:AD21">
    <cfRule type="containsBlanks" dxfId="118" priority="8">
      <formula>LEN(TRIM(Y21))=0</formula>
    </cfRule>
  </conditionalFormatting>
  <conditionalFormatting sqref="AK4">
    <cfRule type="containsBlanks" dxfId="117" priority="17">
      <formula>LEN(TRIM(AK4))=0</formula>
    </cfRule>
  </conditionalFormatting>
  <conditionalFormatting sqref="AM5:AN5">
    <cfRule type="containsBlanks" dxfId="116" priority="21">
      <formula>LEN(TRIM(AM5))=0</formula>
    </cfRule>
  </conditionalFormatting>
  <conditionalFormatting sqref="AH5:AI5">
    <cfRule type="containsBlanks" dxfId="115" priority="24">
      <formula>LEN(TRIM(AH5))=0</formula>
    </cfRule>
  </conditionalFormatting>
  <conditionalFormatting sqref="S6:T6 V6:X6">
    <cfRule type="containsBlanks" dxfId="114" priority="23">
      <formula>LEN(TRIM(S6))=0</formula>
    </cfRule>
  </conditionalFormatting>
  <conditionalFormatting sqref="A10:A15">
    <cfRule type="containsBlanks" dxfId="113" priority="22">
      <formula>LEN(TRIM(A10))=0</formula>
    </cfRule>
  </conditionalFormatting>
  <conditionalFormatting sqref="N3">
    <cfRule type="containsBlanks" dxfId="112" priority="3">
      <formula>LEN(TRIM(N3))=0</formula>
    </cfRule>
  </conditionalFormatting>
  <conditionalFormatting sqref="N4:AE4">
    <cfRule type="containsBlanks" dxfId="111" priority="2">
      <formula>LEN(TRIM(N4))=0</formula>
    </cfRule>
  </conditionalFormatting>
  <conditionalFormatting sqref="N7:AP7">
    <cfRule type="containsBlanks" dxfId="110" priority="1">
      <formula>LEN(TRIM(N7))=0</formula>
    </cfRule>
  </conditionalFormatting>
  <dataValidations count="7">
    <dataValidation imeMode="halfAlpha" allowBlank="1" showInputMessage="1" showErrorMessage="1" sqref="AO5 AJ5" xr:uid="{00000000-0002-0000-0700-000000000000}"/>
    <dataValidation imeMode="disabled" allowBlank="1" showInputMessage="1" showErrorMessage="1" sqref="AM5:AN5 AH5:AI5 V6:Y6 S6:T6" xr:uid="{00000000-0002-0000-0700-000001000000}"/>
    <dataValidation type="list" imeMode="disabled" allowBlank="1" showInputMessage="1" showErrorMessage="1" sqref="A10:A15" xr:uid="{00000000-0002-0000-0700-000002000000}">
      <formula1>"○"</formula1>
    </dataValidation>
    <dataValidation type="list" allowBlank="1" showInputMessage="1" showErrorMessage="1" sqref="Y18:AD18 Y21:AD21" xr:uid="{00000000-0002-0000-0700-000003000000}">
      <formula1>"12,11,10,9,8,7,6,5,4,3,2,1"</formula1>
    </dataValidation>
    <dataValidation type="date" allowBlank="1" showInputMessage="1" showErrorMessage="1" sqref="AK4:AP4" xr:uid="{00000000-0002-0000-0700-000004000000}">
      <formula1>92</formula1>
      <formula2>45016</formula2>
    </dataValidation>
    <dataValidation type="textLength" allowBlank="1" showErrorMessage="1" error="10桁で入力してください。" sqref="N3" xr:uid="{E9A86CE6-6B29-47A8-9DFA-735D52680CC2}">
      <formula1>9</formula1>
      <formula2>10</formula2>
    </dataValidation>
    <dataValidation type="list" allowBlank="1" showInputMessage="1" showErrorMessage="1" sqref="N5:AE5" xr:uid="{00000000-0002-0000-0700-000006000000}">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24"/>
  <sheetViews>
    <sheetView workbookViewId="0">
      <selection activeCell="K22" sqref="K22"/>
    </sheetView>
  </sheetViews>
  <sheetFormatPr defaultRowHeight="13.5"/>
  <cols>
    <col min="1" max="42" width="2.125" customWidth="1"/>
    <col min="47" max="47" width="48.625" bestFit="1" customWidth="1"/>
  </cols>
  <sheetData>
    <row r="1" spans="1:42">
      <c r="A1" s="64" t="s">
        <v>66</v>
      </c>
      <c r="B1" s="64"/>
      <c r="C1" s="64"/>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row>
    <row r="2" spans="1:42">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row>
    <row r="3" spans="1:42" ht="42" customHeight="1">
      <c r="A3" s="349" t="s">
        <v>0</v>
      </c>
      <c r="B3" s="350"/>
      <c r="C3" s="351"/>
      <c r="D3" s="68" t="s">
        <v>13</v>
      </c>
      <c r="E3" s="71"/>
      <c r="F3" s="71"/>
      <c r="G3" s="74"/>
      <c r="H3" s="74"/>
      <c r="I3" s="74"/>
      <c r="J3" s="74"/>
      <c r="K3" s="74"/>
      <c r="L3" s="74"/>
      <c r="M3" s="83"/>
      <c r="N3" s="374"/>
      <c r="O3" s="375"/>
      <c r="P3" s="375"/>
      <c r="Q3" s="375"/>
      <c r="R3" s="375"/>
      <c r="S3" s="375"/>
      <c r="T3" s="375"/>
      <c r="U3" s="375"/>
      <c r="V3" s="375"/>
      <c r="W3" s="375"/>
      <c r="X3" s="375"/>
      <c r="Y3" s="375"/>
      <c r="Z3" s="375"/>
      <c r="AA3" s="375"/>
      <c r="AB3" s="375"/>
      <c r="AC3" s="375"/>
      <c r="AD3" s="375"/>
      <c r="AE3" s="376"/>
      <c r="AF3" s="89"/>
      <c r="AG3" s="89"/>
      <c r="AH3" s="89"/>
      <c r="AI3" s="89"/>
      <c r="AJ3" s="92"/>
      <c r="AK3" s="92"/>
      <c r="AL3" s="92"/>
      <c r="AM3" s="92"/>
      <c r="AN3" s="92"/>
      <c r="AO3" s="92"/>
      <c r="AP3" s="94"/>
    </row>
    <row r="4" spans="1:42" ht="42" customHeight="1">
      <c r="A4" s="352"/>
      <c r="B4" s="353"/>
      <c r="C4" s="354"/>
      <c r="D4" s="69" t="s">
        <v>32</v>
      </c>
      <c r="E4" s="72"/>
      <c r="F4" s="72"/>
      <c r="G4" s="75"/>
      <c r="H4" s="75"/>
      <c r="I4" s="75"/>
      <c r="J4" s="75"/>
      <c r="K4" s="75"/>
      <c r="L4" s="75"/>
      <c r="M4" s="84"/>
      <c r="N4" s="364"/>
      <c r="O4" s="365"/>
      <c r="P4" s="365"/>
      <c r="Q4" s="365"/>
      <c r="R4" s="365"/>
      <c r="S4" s="365"/>
      <c r="T4" s="365"/>
      <c r="U4" s="365"/>
      <c r="V4" s="365"/>
      <c r="W4" s="365"/>
      <c r="X4" s="365"/>
      <c r="Y4" s="365"/>
      <c r="Z4" s="365"/>
      <c r="AA4" s="365"/>
      <c r="AB4" s="365"/>
      <c r="AC4" s="365"/>
      <c r="AD4" s="365"/>
      <c r="AE4" s="365"/>
      <c r="AF4" s="366" t="s">
        <v>53</v>
      </c>
      <c r="AG4" s="192"/>
      <c r="AH4" s="192"/>
      <c r="AI4" s="192"/>
      <c r="AJ4" s="192"/>
      <c r="AK4" s="367"/>
      <c r="AL4" s="367"/>
      <c r="AM4" s="367"/>
      <c r="AN4" s="367"/>
      <c r="AO4" s="367"/>
      <c r="AP4" s="368"/>
    </row>
    <row r="5" spans="1:42" ht="42" customHeight="1">
      <c r="A5" s="352"/>
      <c r="B5" s="353"/>
      <c r="C5" s="354"/>
      <c r="D5" s="70" t="s">
        <v>4</v>
      </c>
      <c r="E5" s="73"/>
      <c r="F5" s="73"/>
      <c r="G5" s="76"/>
      <c r="H5" s="76"/>
      <c r="I5" s="76"/>
      <c r="J5" s="76"/>
      <c r="K5" s="76"/>
      <c r="L5" s="76"/>
      <c r="M5" s="85"/>
      <c r="N5" s="369"/>
      <c r="O5" s="369"/>
      <c r="P5" s="369"/>
      <c r="Q5" s="369"/>
      <c r="R5" s="369"/>
      <c r="S5" s="369"/>
      <c r="T5" s="369"/>
      <c r="U5" s="369"/>
      <c r="V5" s="369"/>
      <c r="W5" s="369"/>
      <c r="X5" s="369"/>
      <c r="Y5" s="369"/>
      <c r="Z5" s="369"/>
      <c r="AA5" s="369"/>
      <c r="AB5" s="369"/>
      <c r="AC5" s="369"/>
      <c r="AD5" s="369"/>
      <c r="AE5" s="370"/>
      <c r="AF5" s="371" t="s">
        <v>71</v>
      </c>
      <c r="AG5" s="372"/>
      <c r="AH5" s="373"/>
      <c r="AI5" s="373"/>
      <c r="AJ5" s="93" t="s">
        <v>47</v>
      </c>
      <c r="AK5" s="371" t="s">
        <v>40</v>
      </c>
      <c r="AL5" s="372"/>
      <c r="AM5" s="373"/>
      <c r="AN5" s="373"/>
      <c r="AO5" s="93" t="s">
        <v>47</v>
      </c>
      <c r="AP5" s="95"/>
    </row>
    <row r="6" spans="1:42" ht="42" customHeight="1">
      <c r="A6" s="352"/>
      <c r="B6" s="353"/>
      <c r="C6" s="354"/>
      <c r="D6" s="358" t="s">
        <v>41</v>
      </c>
      <c r="E6" s="359"/>
      <c r="F6" s="359"/>
      <c r="G6" s="359"/>
      <c r="H6" s="359"/>
      <c r="I6" s="359"/>
      <c r="J6" s="359"/>
      <c r="K6" s="359"/>
      <c r="L6" s="359"/>
      <c r="M6" s="360"/>
      <c r="N6" s="87" t="s">
        <v>7</v>
      </c>
      <c r="O6" s="87"/>
      <c r="P6" s="87"/>
      <c r="Q6" s="87"/>
      <c r="R6" s="87"/>
      <c r="S6" s="377"/>
      <c r="T6" s="377"/>
      <c r="U6" s="87" t="s">
        <v>5</v>
      </c>
      <c r="V6" s="377"/>
      <c r="W6" s="377"/>
      <c r="X6" s="377"/>
      <c r="Y6" s="90"/>
      <c r="Z6" s="87" t="s">
        <v>16</v>
      </c>
      <c r="AA6" s="87"/>
      <c r="AB6" s="87"/>
      <c r="AC6" s="87"/>
      <c r="AD6" s="87"/>
      <c r="AE6" s="87"/>
      <c r="AF6" s="378"/>
      <c r="AG6" s="378"/>
      <c r="AH6" s="378"/>
      <c r="AI6" s="378"/>
      <c r="AJ6" s="378"/>
      <c r="AK6" s="378"/>
      <c r="AL6" s="378"/>
      <c r="AM6" s="378"/>
      <c r="AN6" s="378"/>
      <c r="AO6" s="378"/>
      <c r="AP6" s="379"/>
    </row>
    <row r="7" spans="1:42" ht="42" customHeight="1">
      <c r="A7" s="355"/>
      <c r="B7" s="356"/>
      <c r="C7" s="357"/>
      <c r="D7" s="361"/>
      <c r="E7" s="362"/>
      <c r="F7" s="362"/>
      <c r="G7" s="362"/>
      <c r="H7" s="362"/>
      <c r="I7" s="362"/>
      <c r="J7" s="362"/>
      <c r="K7" s="362"/>
      <c r="L7" s="362"/>
      <c r="M7" s="363"/>
      <c r="N7" s="410"/>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2"/>
    </row>
    <row r="8" spans="1:42">
      <c r="A8" s="66"/>
      <c r="B8" s="66"/>
      <c r="C8" s="66"/>
      <c r="D8" s="66"/>
      <c r="E8" s="66"/>
      <c r="F8" s="66"/>
      <c r="G8" s="66"/>
      <c r="H8" s="66"/>
      <c r="I8" s="66"/>
      <c r="J8" s="66"/>
      <c r="K8" s="79"/>
      <c r="L8" s="81"/>
      <c r="M8" s="76"/>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row>
    <row r="9" spans="1:42" ht="29.25" customHeight="1">
      <c r="A9" s="345" t="s">
        <v>29</v>
      </c>
      <c r="B9" s="346"/>
      <c r="C9" s="346"/>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8"/>
    </row>
    <row r="10" spans="1:42" ht="29.25" customHeight="1">
      <c r="A10" s="383"/>
      <c r="B10" s="384"/>
      <c r="C10" s="385"/>
      <c r="D10" s="386" t="s">
        <v>121</v>
      </c>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7"/>
    </row>
    <row r="11" spans="1:42" ht="29.25" customHeight="1">
      <c r="A11" s="383"/>
      <c r="B11" s="384"/>
      <c r="C11" s="385"/>
      <c r="D11" s="388" t="s">
        <v>49</v>
      </c>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9"/>
    </row>
    <row r="12" spans="1:42" ht="29.25" customHeight="1">
      <c r="A12" s="383"/>
      <c r="B12" s="384"/>
      <c r="C12" s="385"/>
      <c r="D12" s="388" t="s">
        <v>48</v>
      </c>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9"/>
    </row>
    <row r="13" spans="1:42" ht="29.25" customHeight="1">
      <c r="A13" s="383"/>
      <c r="B13" s="384"/>
      <c r="C13" s="385"/>
      <c r="D13" s="388" t="s">
        <v>30</v>
      </c>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9"/>
    </row>
    <row r="14" spans="1:42" ht="29.25" customHeight="1">
      <c r="A14" s="383"/>
      <c r="B14" s="384"/>
      <c r="C14" s="385"/>
      <c r="D14" s="388" t="s">
        <v>87</v>
      </c>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9"/>
    </row>
    <row r="15" spans="1:42" ht="29.25" customHeight="1">
      <c r="A15" s="383"/>
      <c r="B15" s="384"/>
      <c r="C15" s="385"/>
      <c r="D15" s="390" t="s">
        <v>111</v>
      </c>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2"/>
    </row>
    <row r="16" spans="1:42">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2" ht="41.25" customHeight="1">
      <c r="A17" s="393" t="s">
        <v>10</v>
      </c>
      <c r="B17" s="394"/>
      <c r="C17" s="394"/>
      <c r="D17" s="394"/>
      <c r="E17" s="394"/>
      <c r="F17" s="394"/>
      <c r="G17" s="394"/>
      <c r="H17" s="394"/>
      <c r="I17" s="394"/>
      <c r="J17" s="394"/>
      <c r="K17" s="395" t="s">
        <v>6</v>
      </c>
      <c r="L17" s="395"/>
      <c r="M17" s="395"/>
      <c r="N17" s="395"/>
      <c r="O17" s="395"/>
      <c r="P17" s="395"/>
      <c r="Q17" s="395"/>
      <c r="R17" s="395" t="s">
        <v>44</v>
      </c>
      <c r="S17" s="395"/>
      <c r="T17" s="395"/>
      <c r="U17" s="395"/>
      <c r="V17" s="395"/>
      <c r="W17" s="395"/>
      <c r="X17" s="395"/>
      <c r="Y17" s="396" t="s">
        <v>73</v>
      </c>
      <c r="Z17" s="396"/>
      <c r="AA17" s="396"/>
      <c r="AB17" s="396"/>
      <c r="AC17" s="396"/>
      <c r="AD17" s="396"/>
      <c r="AE17" s="396"/>
      <c r="AF17" s="395" t="s">
        <v>76</v>
      </c>
      <c r="AG17" s="395"/>
      <c r="AH17" s="395"/>
      <c r="AI17" s="395"/>
      <c r="AJ17" s="395"/>
      <c r="AK17" s="395"/>
      <c r="AL17" s="397"/>
      <c r="AM17" s="88"/>
      <c r="AN17" s="88"/>
      <c r="AO17" s="88"/>
      <c r="AP17" s="88"/>
    </row>
    <row r="18" spans="1:42" ht="41.25" customHeight="1">
      <c r="A18" s="404">
        <f>IF(AH5="",0,AH5)</f>
        <v>0</v>
      </c>
      <c r="B18" s="405"/>
      <c r="C18" s="405"/>
      <c r="D18" s="405"/>
      <c r="E18" s="405"/>
      <c r="F18" s="405"/>
      <c r="G18" s="405"/>
      <c r="H18" s="405"/>
      <c r="I18" s="406"/>
      <c r="J18" s="78" t="s">
        <v>72</v>
      </c>
      <c r="K18" s="400">
        <v>12000</v>
      </c>
      <c r="L18" s="400"/>
      <c r="M18" s="400"/>
      <c r="N18" s="400"/>
      <c r="O18" s="401"/>
      <c r="P18" s="402" t="s">
        <v>122</v>
      </c>
      <c r="Q18" s="407"/>
      <c r="R18" s="400">
        <f>IF(AH5="",0,A18*K18)</f>
        <v>0</v>
      </c>
      <c r="S18" s="400"/>
      <c r="T18" s="400"/>
      <c r="U18" s="400"/>
      <c r="V18" s="401"/>
      <c r="W18" s="402" t="s">
        <v>122</v>
      </c>
      <c r="X18" s="407"/>
      <c r="Y18" s="398"/>
      <c r="Z18" s="399"/>
      <c r="AA18" s="399"/>
      <c r="AB18" s="399"/>
      <c r="AC18" s="399"/>
      <c r="AD18" s="399"/>
      <c r="AE18" s="91" t="s">
        <v>74</v>
      </c>
      <c r="AF18" s="400">
        <f>R18/12*Y18</f>
        <v>0</v>
      </c>
      <c r="AG18" s="400"/>
      <c r="AH18" s="400"/>
      <c r="AI18" s="400"/>
      <c r="AJ18" s="401"/>
      <c r="AK18" s="402" t="s">
        <v>122</v>
      </c>
      <c r="AL18" s="403"/>
      <c r="AM18" s="88"/>
      <c r="AN18" s="88"/>
      <c r="AO18" s="88"/>
      <c r="AP18" s="88"/>
    </row>
    <row r="19" spans="1:42" ht="22.5" customHeigh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2" ht="41.25" customHeight="1">
      <c r="A20" s="393" t="s">
        <v>62</v>
      </c>
      <c r="B20" s="394"/>
      <c r="C20" s="394"/>
      <c r="D20" s="394"/>
      <c r="E20" s="394"/>
      <c r="F20" s="394"/>
      <c r="G20" s="394"/>
      <c r="H20" s="394"/>
      <c r="I20" s="394"/>
      <c r="J20" s="394"/>
      <c r="K20" s="395" t="s">
        <v>6</v>
      </c>
      <c r="L20" s="395"/>
      <c r="M20" s="395"/>
      <c r="N20" s="395"/>
      <c r="O20" s="395"/>
      <c r="P20" s="395"/>
      <c r="Q20" s="395"/>
      <c r="R20" s="395" t="s">
        <v>44</v>
      </c>
      <c r="S20" s="395"/>
      <c r="T20" s="395"/>
      <c r="U20" s="395"/>
      <c r="V20" s="395"/>
      <c r="W20" s="395"/>
      <c r="X20" s="395"/>
      <c r="Y20" s="396" t="s">
        <v>73</v>
      </c>
      <c r="Z20" s="396"/>
      <c r="AA20" s="396"/>
      <c r="AB20" s="396"/>
      <c r="AC20" s="396"/>
      <c r="AD20" s="396"/>
      <c r="AE20" s="396"/>
      <c r="AF20" s="395" t="s">
        <v>77</v>
      </c>
      <c r="AG20" s="395"/>
      <c r="AH20" s="395"/>
      <c r="AI20" s="395"/>
      <c r="AJ20" s="395"/>
      <c r="AK20" s="395"/>
      <c r="AL20" s="397"/>
      <c r="AM20" s="88"/>
      <c r="AN20" s="88"/>
      <c r="AO20" s="88"/>
      <c r="AP20" s="88"/>
    </row>
    <row r="21" spans="1:42" ht="41.25" customHeight="1">
      <c r="A21" s="404">
        <f>IF(AM5="",0,AM5)</f>
        <v>0</v>
      </c>
      <c r="B21" s="405"/>
      <c r="C21" s="405"/>
      <c r="D21" s="405"/>
      <c r="E21" s="405"/>
      <c r="F21" s="405"/>
      <c r="G21" s="405"/>
      <c r="H21" s="405"/>
      <c r="I21" s="406"/>
      <c r="J21" s="78" t="s">
        <v>72</v>
      </c>
      <c r="K21" s="400">
        <v>6000</v>
      </c>
      <c r="L21" s="400"/>
      <c r="M21" s="400"/>
      <c r="N21" s="400"/>
      <c r="O21" s="401"/>
      <c r="P21" s="402" t="s">
        <v>122</v>
      </c>
      <c r="Q21" s="407"/>
      <c r="R21" s="400">
        <f>A21*K21</f>
        <v>0</v>
      </c>
      <c r="S21" s="400"/>
      <c r="T21" s="400"/>
      <c r="U21" s="400"/>
      <c r="V21" s="401"/>
      <c r="W21" s="402" t="s">
        <v>122</v>
      </c>
      <c r="X21" s="407"/>
      <c r="Y21" s="398"/>
      <c r="Z21" s="399"/>
      <c r="AA21" s="399"/>
      <c r="AB21" s="399"/>
      <c r="AC21" s="399"/>
      <c r="AD21" s="399"/>
      <c r="AE21" s="91" t="s">
        <v>74</v>
      </c>
      <c r="AF21" s="400">
        <f>R21/12*Y21</f>
        <v>0</v>
      </c>
      <c r="AG21" s="400"/>
      <c r="AH21" s="400"/>
      <c r="AI21" s="400"/>
      <c r="AJ21" s="401"/>
      <c r="AK21" s="402" t="s">
        <v>122</v>
      </c>
      <c r="AL21" s="403"/>
      <c r="AM21" s="88"/>
      <c r="AN21" s="88"/>
      <c r="AO21" s="88"/>
      <c r="AP21" s="88"/>
    </row>
    <row r="22" spans="1:42" ht="22.5" customHeigh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2" ht="40.5" customHeight="1">
      <c r="AJ23" s="408" t="s">
        <v>56</v>
      </c>
      <c r="AK23" s="395"/>
      <c r="AL23" s="395"/>
      <c r="AM23" s="395"/>
      <c r="AN23" s="395"/>
      <c r="AO23" s="395"/>
      <c r="AP23" s="397"/>
    </row>
    <row r="24" spans="1:42" ht="40.5" customHeight="1">
      <c r="AJ24" s="409">
        <f>AF18+AF21</f>
        <v>0</v>
      </c>
      <c r="AK24" s="400"/>
      <c r="AL24" s="400"/>
      <c r="AM24" s="400"/>
      <c r="AN24" s="401"/>
      <c r="AO24" s="402" t="s">
        <v>122</v>
      </c>
      <c r="AP24" s="403"/>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A9:AP9"/>
    <mergeCell ref="A3:C7"/>
    <mergeCell ref="D6:M7"/>
    <mergeCell ref="N4:AE4"/>
    <mergeCell ref="AF4:AJ4"/>
    <mergeCell ref="AK4:AP4"/>
    <mergeCell ref="N5:AE5"/>
    <mergeCell ref="AF5:AG5"/>
    <mergeCell ref="AH5:AI5"/>
    <mergeCell ref="AK5:AL5"/>
    <mergeCell ref="AM5:AN5"/>
    <mergeCell ref="N3:AE3"/>
    <mergeCell ref="S6:T6"/>
    <mergeCell ref="V6:X6"/>
    <mergeCell ref="AF6:AP6"/>
    <mergeCell ref="N7:AP7"/>
  </mergeCells>
  <phoneticPr fontId="3" type="Hiragana"/>
  <conditionalFormatting sqref="N5:AE5">
    <cfRule type="containsBlanks" dxfId="109" priority="5">
      <formula>LEN(TRIM(N5))=0</formula>
    </cfRule>
  </conditionalFormatting>
  <conditionalFormatting sqref="Y18:AD18">
    <cfRule type="containsBlanks" dxfId="108" priority="7">
      <formula>LEN(TRIM(Y18))=0</formula>
    </cfRule>
  </conditionalFormatting>
  <conditionalFormatting sqref="Y21:AD21">
    <cfRule type="containsBlanks" dxfId="107" priority="8">
      <formula>LEN(TRIM(Y21))=0</formula>
    </cfRule>
  </conditionalFormatting>
  <conditionalFormatting sqref="AK4">
    <cfRule type="containsBlanks" dxfId="106" priority="17">
      <formula>LEN(TRIM(AK4))=0</formula>
    </cfRule>
  </conditionalFormatting>
  <conditionalFormatting sqref="AM5:AN5">
    <cfRule type="containsBlanks" dxfId="105" priority="21">
      <formula>LEN(TRIM(AM5))=0</formula>
    </cfRule>
  </conditionalFormatting>
  <conditionalFormatting sqref="AH5:AI5">
    <cfRule type="containsBlanks" dxfId="104" priority="24">
      <formula>LEN(TRIM(AH5))=0</formula>
    </cfRule>
  </conditionalFormatting>
  <conditionalFormatting sqref="S6:T6 V6:X6">
    <cfRule type="containsBlanks" dxfId="103" priority="23">
      <formula>LEN(TRIM(S6))=0</formula>
    </cfRule>
  </conditionalFormatting>
  <conditionalFormatting sqref="A10:A15">
    <cfRule type="containsBlanks" dxfId="102" priority="22">
      <formula>LEN(TRIM(A10))=0</formula>
    </cfRule>
  </conditionalFormatting>
  <conditionalFormatting sqref="N3">
    <cfRule type="containsBlanks" dxfId="101" priority="3">
      <formula>LEN(TRIM(N3))=0</formula>
    </cfRule>
  </conditionalFormatting>
  <conditionalFormatting sqref="N4:AE4">
    <cfRule type="containsBlanks" dxfId="100" priority="2">
      <formula>LEN(TRIM(N4))=0</formula>
    </cfRule>
  </conditionalFormatting>
  <conditionalFormatting sqref="N7:AP7">
    <cfRule type="containsBlanks" dxfId="99" priority="1">
      <formula>LEN(TRIM(N7))=0</formula>
    </cfRule>
  </conditionalFormatting>
  <dataValidations count="7">
    <dataValidation imeMode="halfAlpha" allowBlank="1" showInputMessage="1" showErrorMessage="1" sqref="AO5 AJ5" xr:uid="{00000000-0002-0000-0800-000000000000}"/>
    <dataValidation imeMode="disabled" allowBlank="1" showInputMessage="1" showErrorMessage="1" sqref="AM5:AN5 AH5:AI5 V6:Y6 S6:T6" xr:uid="{00000000-0002-0000-0800-000001000000}"/>
    <dataValidation type="list" imeMode="disabled" allowBlank="1" showInputMessage="1" showErrorMessage="1" sqref="A10:A15" xr:uid="{00000000-0002-0000-0800-000002000000}">
      <formula1>"○"</formula1>
    </dataValidation>
    <dataValidation type="list" allowBlank="1" showInputMessage="1" showErrorMessage="1" sqref="Y18:AD18 Y21:AD21" xr:uid="{00000000-0002-0000-0800-000003000000}">
      <formula1>"12,11,10,9,8,7,6,5,4,3,2,1"</formula1>
    </dataValidation>
    <dataValidation type="date" allowBlank="1" showInputMessage="1" showErrorMessage="1" sqref="AK4:AP4" xr:uid="{00000000-0002-0000-0800-000004000000}">
      <formula1>92</formula1>
      <formula2>45016</formula2>
    </dataValidation>
    <dataValidation type="textLength" allowBlank="1" showErrorMessage="1" error="10桁で入力してください。" sqref="N3" xr:uid="{BC6C111F-7059-4829-B442-6EF1DBD56924}">
      <formula1>9</formula1>
      <formula2>10</formula2>
    </dataValidation>
    <dataValidation type="list" allowBlank="1" showInputMessage="1" showErrorMessage="1" sqref="N5:AE5" xr:uid="{00000000-0002-0000-0800-000006000000}">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P24"/>
  <sheetViews>
    <sheetView workbookViewId="0">
      <selection activeCell="Y18" sqref="Y18:AD18"/>
    </sheetView>
  </sheetViews>
  <sheetFormatPr defaultRowHeight="13.5"/>
  <cols>
    <col min="1" max="42" width="2.125" customWidth="1"/>
    <col min="47" max="47" width="48.625" bestFit="1" customWidth="1"/>
  </cols>
  <sheetData>
    <row r="1" spans="1:42">
      <c r="A1" s="64" t="s">
        <v>66</v>
      </c>
      <c r="B1" s="64"/>
      <c r="C1" s="64"/>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row>
    <row r="2" spans="1:42">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row>
    <row r="3" spans="1:42" ht="42" customHeight="1">
      <c r="A3" s="349" t="s">
        <v>0</v>
      </c>
      <c r="B3" s="350"/>
      <c r="C3" s="351"/>
      <c r="D3" s="68" t="s">
        <v>13</v>
      </c>
      <c r="E3" s="71"/>
      <c r="F3" s="71"/>
      <c r="G3" s="74"/>
      <c r="H3" s="74"/>
      <c r="I3" s="74"/>
      <c r="J3" s="74"/>
      <c r="K3" s="74"/>
      <c r="L3" s="74"/>
      <c r="M3" s="83"/>
      <c r="N3" s="374"/>
      <c r="O3" s="375"/>
      <c r="P3" s="375"/>
      <c r="Q3" s="375"/>
      <c r="R3" s="375"/>
      <c r="S3" s="375"/>
      <c r="T3" s="375"/>
      <c r="U3" s="375"/>
      <c r="V3" s="375"/>
      <c r="W3" s="375"/>
      <c r="X3" s="375"/>
      <c r="Y3" s="375"/>
      <c r="Z3" s="375"/>
      <c r="AA3" s="375"/>
      <c r="AB3" s="375"/>
      <c r="AC3" s="375"/>
      <c r="AD3" s="375"/>
      <c r="AE3" s="376"/>
      <c r="AF3" s="89"/>
      <c r="AG3" s="89"/>
      <c r="AH3" s="89"/>
      <c r="AI3" s="89"/>
      <c r="AJ3" s="92"/>
      <c r="AK3" s="92"/>
      <c r="AL3" s="92"/>
      <c r="AM3" s="92"/>
      <c r="AN3" s="92"/>
      <c r="AO3" s="92"/>
      <c r="AP3" s="94"/>
    </row>
    <row r="4" spans="1:42" ht="42" customHeight="1">
      <c r="A4" s="352"/>
      <c r="B4" s="353"/>
      <c r="C4" s="354"/>
      <c r="D4" s="69" t="s">
        <v>32</v>
      </c>
      <c r="E4" s="72"/>
      <c r="F4" s="72"/>
      <c r="G4" s="75"/>
      <c r="H4" s="75"/>
      <c r="I4" s="75"/>
      <c r="J4" s="75"/>
      <c r="K4" s="75"/>
      <c r="L4" s="75"/>
      <c r="M4" s="84"/>
      <c r="N4" s="364"/>
      <c r="O4" s="365"/>
      <c r="P4" s="365"/>
      <c r="Q4" s="365"/>
      <c r="R4" s="365"/>
      <c r="S4" s="365"/>
      <c r="T4" s="365"/>
      <c r="U4" s="365"/>
      <c r="V4" s="365"/>
      <c r="W4" s="365"/>
      <c r="X4" s="365"/>
      <c r="Y4" s="365"/>
      <c r="Z4" s="365"/>
      <c r="AA4" s="365"/>
      <c r="AB4" s="365"/>
      <c r="AC4" s="365"/>
      <c r="AD4" s="365"/>
      <c r="AE4" s="365"/>
      <c r="AF4" s="366" t="s">
        <v>53</v>
      </c>
      <c r="AG4" s="192"/>
      <c r="AH4" s="192"/>
      <c r="AI4" s="192"/>
      <c r="AJ4" s="192"/>
      <c r="AK4" s="367"/>
      <c r="AL4" s="367"/>
      <c r="AM4" s="367"/>
      <c r="AN4" s="367"/>
      <c r="AO4" s="367"/>
      <c r="AP4" s="368"/>
    </row>
    <row r="5" spans="1:42" ht="42" customHeight="1">
      <c r="A5" s="352"/>
      <c r="B5" s="353"/>
      <c r="C5" s="354"/>
      <c r="D5" s="70" t="s">
        <v>4</v>
      </c>
      <c r="E5" s="73"/>
      <c r="F5" s="73"/>
      <c r="G5" s="76"/>
      <c r="H5" s="76"/>
      <c r="I5" s="76"/>
      <c r="J5" s="76"/>
      <c r="K5" s="76"/>
      <c r="L5" s="76"/>
      <c r="M5" s="85"/>
      <c r="N5" s="369"/>
      <c r="O5" s="369"/>
      <c r="P5" s="369"/>
      <c r="Q5" s="369"/>
      <c r="R5" s="369"/>
      <c r="S5" s="369"/>
      <c r="T5" s="369"/>
      <c r="U5" s="369"/>
      <c r="V5" s="369"/>
      <c r="W5" s="369"/>
      <c r="X5" s="369"/>
      <c r="Y5" s="369"/>
      <c r="Z5" s="369"/>
      <c r="AA5" s="369"/>
      <c r="AB5" s="369"/>
      <c r="AC5" s="369"/>
      <c r="AD5" s="369"/>
      <c r="AE5" s="370"/>
      <c r="AF5" s="371" t="s">
        <v>71</v>
      </c>
      <c r="AG5" s="372"/>
      <c r="AH5" s="373"/>
      <c r="AI5" s="373"/>
      <c r="AJ5" s="93" t="s">
        <v>47</v>
      </c>
      <c r="AK5" s="371" t="s">
        <v>40</v>
      </c>
      <c r="AL5" s="372"/>
      <c r="AM5" s="373"/>
      <c r="AN5" s="373"/>
      <c r="AO5" s="93" t="s">
        <v>47</v>
      </c>
      <c r="AP5" s="95"/>
    </row>
    <row r="6" spans="1:42" ht="42" customHeight="1">
      <c r="A6" s="352"/>
      <c r="B6" s="353"/>
      <c r="C6" s="354"/>
      <c r="D6" s="358" t="s">
        <v>41</v>
      </c>
      <c r="E6" s="359"/>
      <c r="F6" s="359"/>
      <c r="G6" s="359"/>
      <c r="H6" s="359"/>
      <c r="I6" s="359"/>
      <c r="J6" s="359"/>
      <c r="K6" s="359"/>
      <c r="L6" s="359"/>
      <c r="M6" s="360"/>
      <c r="N6" s="87" t="s">
        <v>7</v>
      </c>
      <c r="O6" s="87"/>
      <c r="P6" s="87"/>
      <c r="Q6" s="87"/>
      <c r="R6" s="87"/>
      <c r="S6" s="377"/>
      <c r="T6" s="377"/>
      <c r="U6" s="87" t="s">
        <v>5</v>
      </c>
      <c r="V6" s="377"/>
      <c r="W6" s="377"/>
      <c r="X6" s="377"/>
      <c r="Y6" s="90"/>
      <c r="Z6" s="87" t="s">
        <v>16</v>
      </c>
      <c r="AA6" s="87"/>
      <c r="AB6" s="87"/>
      <c r="AC6" s="87"/>
      <c r="AD6" s="87"/>
      <c r="AE6" s="87"/>
      <c r="AF6" s="378"/>
      <c r="AG6" s="378"/>
      <c r="AH6" s="378"/>
      <c r="AI6" s="378"/>
      <c r="AJ6" s="378"/>
      <c r="AK6" s="378"/>
      <c r="AL6" s="378"/>
      <c r="AM6" s="378"/>
      <c r="AN6" s="378"/>
      <c r="AO6" s="378"/>
      <c r="AP6" s="379"/>
    </row>
    <row r="7" spans="1:42" ht="42" customHeight="1">
      <c r="A7" s="355"/>
      <c r="B7" s="356"/>
      <c r="C7" s="357"/>
      <c r="D7" s="361"/>
      <c r="E7" s="362"/>
      <c r="F7" s="362"/>
      <c r="G7" s="362"/>
      <c r="H7" s="362"/>
      <c r="I7" s="362"/>
      <c r="J7" s="362"/>
      <c r="K7" s="362"/>
      <c r="L7" s="362"/>
      <c r="M7" s="363"/>
      <c r="N7" s="410"/>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2"/>
    </row>
    <row r="8" spans="1:42">
      <c r="A8" s="66"/>
      <c r="B8" s="66"/>
      <c r="C8" s="66"/>
      <c r="D8" s="66"/>
      <c r="E8" s="66"/>
      <c r="F8" s="66"/>
      <c r="G8" s="66"/>
      <c r="H8" s="66"/>
      <c r="I8" s="66"/>
      <c r="J8" s="66"/>
      <c r="K8" s="79"/>
      <c r="L8" s="81"/>
      <c r="M8" s="76"/>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row>
    <row r="9" spans="1:42" ht="29.25" customHeight="1">
      <c r="A9" s="345" t="s">
        <v>29</v>
      </c>
      <c r="B9" s="346"/>
      <c r="C9" s="346"/>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8"/>
    </row>
    <row r="10" spans="1:42" ht="29.25" customHeight="1">
      <c r="A10" s="383"/>
      <c r="B10" s="384"/>
      <c r="C10" s="385"/>
      <c r="D10" s="386" t="s">
        <v>121</v>
      </c>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7"/>
    </row>
    <row r="11" spans="1:42" ht="29.25" customHeight="1">
      <c r="A11" s="383"/>
      <c r="B11" s="384"/>
      <c r="C11" s="385"/>
      <c r="D11" s="388" t="s">
        <v>49</v>
      </c>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9"/>
    </row>
    <row r="12" spans="1:42" ht="29.25" customHeight="1">
      <c r="A12" s="383"/>
      <c r="B12" s="384"/>
      <c r="C12" s="385"/>
      <c r="D12" s="388" t="s">
        <v>48</v>
      </c>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9"/>
    </row>
    <row r="13" spans="1:42" ht="29.25" customHeight="1">
      <c r="A13" s="383"/>
      <c r="B13" s="384"/>
      <c r="C13" s="385"/>
      <c r="D13" s="388" t="s">
        <v>30</v>
      </c>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9"/>
    </row>
    <row r="14" spans="1:42" ht="29.25" customHeight="1">
      <c r="A14" s="383"/>
      <c r="B14" s="384"/>
      <c r="C14" s="385"/>
      <c r="D14" s="388" t="s">
        <v>87</v>
      </c>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9"/>
    </row>
    <row r="15" spans="1:42" ht="29.25" customHeight="1">
      <c r="A15" s="383"/>
      <c r="B15" s="384"/>
      <c r="C15" s="385"/>
      <c r="D15" s="390" t="s">
        <v>111</v>
      </c>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2"/>
    </row>
    <row r="16" spans="1:42">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2" ht="41.25" customHeight="1">
      <c r="A17" s="393" t="s">
        <v>10</v>
      </c>
      <c r="B17" s="394"/>
      <c r="C17" s="394"/>
      <c r="D17" s="394"/>
      <c r="E17" s="394"/>
      <c r="F17" s="394"/>
      <c r="G17" s="394"/>
      <c r="H17" s="394"/>
      <c r="I17" s="394"/>
      <c r="J17" s="394"/>
      <c r="K17" s="395" t="s">
        <v>6</v>
      </c>
      <c r="L17" s="395"/>
      <c r="M17" s="395"/>
      <c r="N17" s="395"/>
      <c r="O17" s="395"/>
      <c r="P17" s="395"/>
      <c r="Q17" s="395"/>
      <c r="R17" s="395" t="s">
        <v>44</v>
      </c>
      <c r="S17" s="395"/>
      <c r="T17" s="395"/>
      <c r="U17" s="395"/>
      <c r="V17" s="395"/>
      <c r="W17" s="395"/>
      <c r="X17" s="395"/>
      <c r="Y17" s="396" t="s">
        <v>73</v>
      </c>
      <c r="Z17" s="396"/>
      <c r="AA17" s="396"/>
      <c r="AB17" s="396"/>
      <c r="AC17" s="396"/>
      <c r="AD17" s="396"/>
      <c r="AE17" s="396"/>
      <c r="AF17" s="395" t="s">
        <v>76</v>
      </c>
      <c r="AG17" s="395"/>
      <c r="AH17" s="395"/>
      <c r="AI17" s="395"/>
      <c r="AJ17" s="395"/>
      <c r="AK17" s="395"/>
      <c r="AL17" s="397"/>
      <c r="AM17" s="88"/>
      <c r="AN17" s="88"/>
      <c r="AO17" s="88"/>
      <c r="AP17" s="88"/>
    </row>
    <row r="18" spans="1:42" ht="41.25" customHeight="1">
      <c r="A18" s="404">
        <f>IF(AH5="",0,AH5)</f>
        <v>0</v>
      </c>
      <c r="B18" s="405"/>
      <c r="C18" s="405"/>
      <c r="D18" s="405"/>
      <c r="E18" s="405"/>
      <c r="F18" s="405"/>
      <c r="G18" s="405"/>
      <c r="H18" s="405"/>
      <c r="I18" s="406"/>
      <c r="J18" s="78" t="s">
        <v>72</v>
      </c>
      <c r="K18" s="400">
        <v>12000</v>
      </c>
      <c r="L18" s="400"/>
      <c r="M18" s="400"/>
      <c r="N18" s="400"/>
      <c r="O18" s="401"/>
      <c r="P18" s="402" t="s">
        <v>122</v>
      </c>
      <c r="Q18" s="407"/>
      <c r="R18" s="400">
        <f>IF(AH5="",0,A18*K18)</f>
        <v>0</v>
      </c>
      <c r="S18" s="400"/>
      <c r="T18" s="400"/>
      <c r="U18" s="400"/>
      <c r="V18" s="401"/>
      <c r="W18" s="402" t="s">
        <v>122</v>
      </c>
      <c r="X18" s="407"/>
      <c r="Y18" s="398"/>
      <c r="Z18" s="399"/>
      <c r="AA18" s="399"/>
      <c r="AB18" s="399"/>
      <c r="AC18" s="399"/>
      <c r="AD18" s="399"/>
      <c r="AE18" s="91" t="s">
        <v>74</v>
      </c>
      <c r="AF18" s="400">
        <f>R18/12*Y18</f>
        <v>0</v>
      </c>
      <c r="AG18" s="400"/>
      <c r="AH18" s="400"/>
      <c r="AI18" s="400"/>
      <c r="AJ18" s="401"/>
      <c r="AK18" s="402" t="s">
        <v>122</v>
      </c>
      <c r="AL18" s="403"/>
      <c r="AM18" s="88"/>
      <c r="AN18" s="88"/>
      <c r="AO18" s="88"/>
      <c r="AP18" s="88"/>
    </row>
    <row r="19" spans="1:42" ht="22.5" customHeigh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2" ht="41.25" customHeight="1">
      <c r="A20" s="393" t="s">
        <v>62</v>
      </c>
      <c r="B20" s="394"/>
      <c r="C20" s="394"/>
      <c r="D20" s="394"/>
      <c r="E20" s="394"/>
      <c r="F20" s="394"/>
      <c r="G20" s="394"/>
      <c r="H20" s="394"/>
      <c r="I20" s="394"/>
      <c r="J20" s="394"/>
      <c r="K20" s="395" t="s">
        <v>6</v>
      </c>
      <c r="L20" s="395"/>
      <c r="M20" s="395"/>
      <c r="N20" s="395"/>
      <c r="O20" s="395"/>
      <c r="P20" s="395"/>
      <c r="Q20" s="395"/>
      <c r="R20" s="395" t="s">
        <v>44</v>
      </c>
      <c r="S20" s="395"/>
      <c r="T20" s="395"/>
      <c r="U20" s="395"/>
      <c r="V20" s="395"/>
      <c r="W20" s="395"/>
      <c r="X20" s="395"/>
      <c r="Y20" s="396" t="s">
        <v>73</v>
      </c>
      <c r="Z20" s="396"/>
      <c r="AA20" s="396"/>
      <c r="AB20" s="396"/>
      <c r="AC20" s="396"/>
      <c r="AD20" s="396"/>
      <c r="AE20" s="396"/>
      <c r="AF20" s="395" t="s">
        <v>77</v>
      </c>
      <c r="AG20" s="395"/>
      <c r="AH20" s="395"/>
      <c r="AI20" s="395"/>
      <c r="AJ20" s="395"/>
      <c r="AK20" s="395"/>
      <c r="AL20" s="397"/>
      <c r="AM20" s="88"/>
      <c r="AN20" s="88"/>
      <c r="AO20" s="88"/>
      <c r="AP20" s="88"/>
    </row>
    <row r="21" spans="1:42" ht="41.25" customHeight="1">
      <c r="A21" s="404">
        <f>IF(AM5="",0,AM5)</f>
        <v>0</v>
      </c>
      <c r="B21" s="405"/>
      <c r="C21" s="405"/>
      <c r="D21" s="405"/>
      <c r="E21" s="405"/>
      <c r="F21" s="405"/>
      <c r="G21" s="405"/>
      <c r="H21" s="405"/>
      <c r="I21" s="406"/>
      <c r="J21" s="78" t="s">
        <v>72</v>
      </c>
      <c r="K21" s="400">
        <v>6000</v>
      </c>
      <c r="L21" s="400"/>
      <c r="M21" s="400"/>
      <c r="N21" s="400"/>
      <c r="O21" s="401"/>
      <c r="P21" s="402" t="s">
        <v>122</v>
      </c>
      <c r="Q21" s="407"/>
      <c r="R21" s="400">
        <f>A21*K21</f>
        <v>0</v>
      </c>
      <c r="S21" s="400"/>
      <c r="T21" s="400"/>
      <c r="U21" s="400"/>
      <c r="V21" s="401"/>
      <c r="W21" s="402" t="s">
        <v>122</v>
      </c>
      <c r="X21" s="407"/>
      <c r="Y21" s="398"/>
      <c r="Z21" s="399"/>
      <c r="AA21" s="399"/>
      <c r="AB21" s="399"/>
      <c r="AC21" s="399"/>
      <c r="AD21" s="399"/>
      <c r="AE21" s="91" t="s">
        <v>74</v>
      </c>
      <c r="AF21" s="400">
        <f>R21/12*Y21</f>
        <v>0</v>
      </c>
      <c r="AG21" s="400"/>
      <c r="AH21" s="400"/>
      <c r="AI21" s="400"/>
      <c r="AJ21" s="401"/>
      <c r="AK21" s="402" t="s">
        <v>122</v>
      </c>
      <c r="AL21" s="403"/>
      <c r="AM21" s="88"/>
      <c r="AN21" s="88"/>
      <c r="AO21" s="88"/>
      <c r="AP21" s="88"/>
    </row>
    <row r="22" spans="1:42" ht="22.5" customHeigh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2" ht="40.5" customHeight="1">
      <c r="AJ23" s="408" t="s">
        <v>56</v>
      </c>
      <c r="AK23" s="395"/>
      <c r="AL23" s="395"/>
      <c r="AM23" s="395"/>
      <c r="AN23" s="395"/>
      <c r="AO23" s="395"/>
      <c r="AP23" s="397"/>
    </row>
    <row r="24" spans="1:42" ht="40.5" customHeight="1">
      <c r="AJ24" s="409">
        <f>AF18+AF21</f>
        <v>0</v>
      </c>
      <c r="AK24" s="400"/>
      <c r="AL24" s="400"/>
      <c r="AM24" s="400"/>
      <c r="AN24" s="401"/>
      <c r="AO24" s="402" t="s">
        <v>122</v>
      </c>
      <c r="AP24" s="403"/>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A9:AP9"/>
    <mergeCell ref="A3:C7"/>
    <mergeCell ref="D6:M7"/>
    <mergeCell ref="N4:AE4"/>
    <mergeCell ref="AF4:AJ4"/>
    <mergeCell ref="AK4:AP4"/>
    <mergeCell ref="N5:AE5"/>
    <mergeCell ref="AF5:AG5"/>
    <mergeCell ref="AH5:AI5"/>
    <mergeCell ref="AK5:AL5"/>
    <mergeCell ref="AM5:AN5"/>
    <mergeCell ref="N3:AE3"/>
    <mergeCell ref="S6:T6"/>
    <mergeCell ref="V6:X6"/>
    <mergeCell ref="AF6:AP6"/>
    <mergeCell ref="N7:AP7"/>
  </mergeCells>
  <phoneticPr fontId="3" type="Hiragana"/>
  <conditionalFormatting sqref="N5:AE5">
    <cfRule type="containsBlanks" dxfId="98" priority="5">
      <formula>LEN(TRIM(N5))=0</formula>
    </cfRule>
  </conditionalFormatting>
  <conditionalFormatting sqref="Y18:AD18">
    <cfRule type="containsBlanks" dxfId="97" priority="7">
      <formula>LEN(TRIM(Y18))=0</formula>
    </cfRule>
  </conditionalFormatting>
  <conditionalFormatting sqref="Y21:AD21">
    <cfRule type="containsBlanks" dxfId="96" priority="8">
      <formula>LEN(TRIM(Y21))=0</formula>
    </cfRule>
  </conditionalFormatting>
  <conditionalFormatting sqref="AK4">
    <cfRule type="containsBlanks" dxfId="95" priority="17">
      <formula>LEN(TRIM(AK4))=0</formula>
    </cfRule>
  </conditionalFormatting>
  <conditionalFormatting sqref="AM5:AN5">
    <cfRule type="containsBlanks" dxfId="94" priority="21">
      <formula>LEN(TRIM(AM5))=0</formula>
    </cfRule>
  </conditionalFormatting>
  <conditionalFormatting sqref="AH5:AI5">
    <cfRule type="containsBlanks" dxfId="93" priority="24">
      <formula>LEN(TRIM(AH5))=0</formula>
    </cfRule>
  </conditionalFormatting>
  <conditionalFormatting sqref="S6:T6 V6:X6">
    <cfRule type="containsBlanks" dxfId="92" priority="23">
      <formula>LEN(TRIM(S6))=0</formula>
    </cfRule>
  </conditionalFormatting>
  <conditionalFormatting sqref="A10:A15">
    <cfRule type="containsBlanks" dxfId="91" priority="22">
      <formula>LEN(TRIM(A10))=0</formula>
    </cfRule>
  </conditionalFormatting>
  <conditionalFormatting sqref="N3">
    <cfRule type="containsBlanks" dxfId="90" priority="3">
      <formula>LEN(TRIM(N3))=0</formula>
    </cfRule>
  </conditionalFormatting>
  <conditionalFormatting sqref="N4:AE4">
    <cfRule type="containsBlanks" dxfId="89" priority="2">
      <formula>LEN(TRIM(N4))=0</formula>
    </cfRule>
  </conditionalFormatting>
  <conditionalFormatting sqref="N7:AP7">
    <cfRule type="containsBlanks" dxfId="88" priority="1">
      <formula>LEN(TRIM(N7))=0</formula>
    </cfRule>
  </conditionalFormatting>
  <dataValidations count="7">
    <dataValidation imeMode="halfAlpha" allowBlank="1" showInputMessage="1" showErrorMessage="1" sqref="AO5 AJ5" xr:uid="{00000000-0002-0000-0900-000000000000}"/>
    <dataValidation imeMode="disabled" allowBlank="1" showInputMessage="1" showErrorMessage="1" sqref="AM5:AN5 AH5:AI5 V6:Y6 S6:T6" xr:uid="{00000000-0002-0000-0900-000001000000}"/>
    <dataValidation type="list" imeMode="disabled" allowBlank="1" showInputMessage="1" showErrorMessage="1" sqref="A10:A15" xr:uid="{00000000-0002-0000-0900-000002000000}">
      <formula1>"○"</formula1>
    </dataValidation>
    <dataValidation type="list" allowBlank="1" showInputMessage="1" showErrorMessage="1" sqref="Y18:AD18 Y21:AD21" xr:uid="{00000000-0002-0000-0900-000003000000}">
      <formula1>"12,11,10,9,8,7,6,5,4,3,2,1"</formula1>
    </dataValidation>
    <dataValidation type="date" allowBlank="1" showInputMessage="1" showErrorMessage="1" sqref="AK4:AP4" xr:uid="{00000000-0002-0000-0900-000004000000}">
      <formula1>92</formula1>
      <formula2>45016</formula2>
    </dataValidation>
    <dataValidation type="textLength" allowBlank="1" showErrorMessage="1" error="10桁で入力してください。" sqref="N3" xr:uid="{E7B5F2A8-D073-4F8F-9DB0-53431A9C2D30}">
      <formula1>9</formula1>
      <formula2>10</formula2>
    </dataValidation>
    <dataValidation type="list" allowBlank="1" showInputMessage="1" showErrorMessage="1" sqref="N5:AE5" xr:uid="{00000000-0002-0000-0900-000006000000}">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P24"/>
  <sheetViews>
    <sheetView workbookViewId="0">
      <selection activeCell="Y18" sqref="Y18:AD18"/>
    </sheetView>
  </sheetViews>
  <sheetFormatPr defaultRowHeight="13.5"/>
  <cols>
    <col min="1" max="42" width="2.125" customWidth="1"/>
    <col min="47" max="47" width="48.625" bestFit="1" customWidth="1"/>
  </cols>
  <sheetData>
    <row r="1" spans="1:42">
      <c r="A1" s="64" t="s">
        <v>66</v>
      </c>
      <c r="B1" s="64"/>
      <c r="C1" s="64"/>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row>
    <row r="2" spans="1:42">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row>
    <row r="3" spans="1:42" ht="42" customHeight="1">
      <c r="A3" s="349" t="s">
        <v>0</v>
      </c>
      <c r="B3" s="350"/>
      <c r="C3" s="351"/>
      <c r="D3" s="68" t="s">
        <v>13</v>
      </c>
      <c r="E3" s="71"/>
      <c r="F3" s="71"/>
      <c r="G3" s="74"/>
      <c r="H3" s="74"/>
      <c r="I3" s="74"/>
      <c r="J3" s="74"/>
      <c r="K3" s="74"/>
      <c r="L3" s="74"/>
      <c r="M3" s="83"/>
      <c r="N3" s="374"/>
      <c r="O3" s="375"/>
      <c r="P3" s="375"/>
      <c r="Q3" s="375"/>
      <c r="R3" s="375"/>
      <c r="S3" s="375"/>
      <c r="T3" s="375"/>
      <c r="U3" s="375"/>
      <c r="V3" s="375"/>
      <c r="W3" s="375"/>
      <c r="X3" s="375"/>
      <c r="Y3" s="375"/>
      <c r="Z3" s="375"/>
      <c r="AA3" s="375"/>
      <c r="AB3" s="375"/>
      <c r="AC3" s="375"/>
      <c r="AD3" s="375"/>
      <c r="AE3" s="376"/>
      <c r="AF3" s="89"/>
      <c r="AG3" s="89"/>
      <c r="AH3" s="89"/>
      <c r="AI3" s="89"/>
      <c r="AJ3" s="92"/>
      <c r="AK3" s="92"/>
      <c r="AL3" s="92"/>
      <c r="AM3" s="92"/>
      <c r="AN3" s="92"/>
      <c r="AO3" s="92"/>
      <c r="AP3" s="94"/>
    </row>
    <row r="4" spans="1:42" ht="42" customHeight="1">
      <c r="A4" s="352"/>
      <c r="B4" s="353"/>
      <c r="C4" s="354"/>
      <c r="D4" s="69" t="s">
        <v>32</v>
      </c>
      <c r="E4" s="72"/>
      <c r="F4" s="72"/>
      <c r="G4" s="75"/>
      <c r="H4" s="75"/>
      <c r="I4" s="75"/>
      <c r="J4" s="75"/>
      <c r="K4" s="75"/>
      <c r="L4" s="75"/>
      <c r="M4" s="84"/>
      <c r="N4" s="364"/>
      <c r="O4" s="365"/>
      <c r="P4" s="365"/>
      <c r="Q4" s="365"/>
      <c r="R4" s="365"/>
      <c r="S4" s="365"/>
      <c r="T4" s="365"/>
      <c r="U4" s="365"/>
      <c r="V4" s="365"/>
      <c r="W4" s="365"/>
      <c r="X4" s="365"/>
      <c r="Y4" s="365"/>
      <c r="Z4" s="365"/>
      <c r="AA4" s="365"/>
      <c r="AB4" s="365"/>
      <c r="AC4" s="365"/>
      <c r="AD4" s="365"/>
      <c r="AE4" s="365"/>
      <c r="AF4" s="366" t="s">
        <v>53</v>
      </c>
      <c r="AG4" s="192"/>
      <c r="AH4" s="192"/>
      <c r="AI4" s="192"/>
      <c r="AJ4" s="192"/>
      <c r="AK4" s="367"/>
      <c r="AL4" s="367"/>
      <c r="AM4" s="367"/>
      <c r="AN4" s="367"/>
      <c r="AO4" s="367"/>
      <c r="AP4" s="368"/>
    </row>
    <row r="5" spans="1:42" ht="42" customHeight="1">
      <c r="A5" s="352"/>
      <c r="B5" s="353"/>
      <c r="C5" s="354"/>
      <c r="D5" s="70" t="s">
        <v>4</v>
      </c>
      <c r="E5" s="73"/>
      <c r="F5" s="73"/>
      <c r="G5" s="76"/>
      <c r="H5" s="76"/>
      <c r="I5" s="76"/>
      <c r="J5" s="76"/>
      <c r="K5" s="76"/>
      <c r="L5" s="76"/>
      <c r="M5" s="85"/>
      <c r="N5" s="369"/>
      <c r="O5" s="369"/>
      <c r="P5" s="369"/>
      <c r="Q5" s="369"/>
      <c r="R5" s="369"/>
      <c r="S5" s="369"/>
      <c r="T5" s="369"/>
      <c r="U5" s="369"/>
      <c r="V5" s="369"/>
      <c r="W5" s="369"/>
      <c r="X5" s="369"/>
      <c r="Y5" s="369"/>
      <c r="Z5" s="369"/>
      <c r="AA5" s="369"/>
      <c r="AB5" s="369"/>
      <c r="AC5" s="369"/>
      <c r="AD5" s="369"/>
      <c r="AE5" s="370"/>
      <c r="AF5" s="371" t="s">
        <v>71</v>
      </c>
      <c r="AG5" s="372"/>
      <c r="AH5" s="373"/>
      <c r="AI5" s="373"/>
      <c r="AJ5" s="93" t="s">
        <v>47</v>
      </c>
      <c r="AK5" s="371" t="s">
        <v>40</v>
      </c>
      <c r="AL5" s="372"/>
      <c r="AM5" s="373"/>
      <c r="AN5" s="373"/>
      <c r="AO5" s="93" t="s">
        <v>47</v>
      </c>
      <c r="AP5" s="95"/>
    </row>
    <row r="6" spans="1:42" ht="42" customHeight="1">
      <c r="A6" s="352"/>
      <c r="B6" s="353"/>
      <c r="C6" s="354"/>
      <c r="D6" s="358" t="s">
        <v>41</v>
      </c>
      <c r="E6" s="359"/>
      <c r="F6" s="359"/>
      <c r="G6" s="359"/>
      <c r="H6" s="359"/>
      <c r="I6" s="359"/>
      <c r="J6" s="359"/>
      <c r="K6" s="359"/>
      <c r="L6" s="359"/>
      <c r="M6" s="360"/>
      <c r="N6" s="87" t="s">
        <v>7</v>
      </c>
      <c r="O6" s="87"/>
      <c r="P6" s="87"/>
      <c r="Q6" s="87"/>
      <c r="R6" s="87"/>
      <c r="S6" s="377"/>
      <c r="T6" s="377"/>
      <c r="U6" s="87" t="s">
        <v>5</v>
      </c>
      <c r="V6" s="377"/>
      <c r="W6" s="377"/>
      <c r="X6" s="377"/>
      <c r="Y6" s="90"/>
      <c r="Z6" s="87" t="s">
        <v>16</v>
      </c>
      <c r="AA6" s="87"/>
      <c r="AB6" s="87"/>
      <c r="AC6" s="87"/>
      <c r="AD6" s="87"/>
      <c r="AE6" s="87"/>
      <c r="AF6" s="378"/>
      <c r="AG6" s="378"/>
      <c r="AH6" s="378"/>
      <c r="AI6" s="378"/>
      <c r="AJ6" s="378"/>
      <c r="AK6" s="378"/>
      <c r="AL6" s="378"/>
      <c r="AM6" s="378"/>
      <c r="AN6" s="378"/>
      <c r="AO6" s="378"/>
      <c r="AP6" s="379"/>
    </row>
    <row r="7" spans="1:42" ht="42" customHeight="1">
      <c r="A7" s="355"/>
      <c r="B7" s="356"/>
      <c r="C7" s="357"/>
      <c r="D7" s="361"/>
      <c r="E7" s="362"/>
      <c r="F7" s="362"/>
      <c r="G7" s="362"/>
      <c r="H7" s="362"/>
      <c r="I7" s="362"/>
      <c r="J7" s="362"/>
      <c r="K7" s="362"/>
      <c r="L7" s="362"/>
      <c r="M7" s="363"/>
      <c r="N7" s="410"/>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2"/>
    </row>
    <row r="8" spans="1:42">
      <c r="A8" s="66"/>
      <c r="B8" s="66"/>
      <c r="C8" s="66"/>
      <c r="D8" s="66"/>
      <c r="E8" s="66"/>
      <c r="F8" s="66"/>
      <c r="G8" s="66"/>
      <c r="H8" s="66"/>
      <c r="I8" s="66"/>
      <c r="J8" s="66"/>
      <c r="K8" s="79"/>
      <c r="L8" s="81"/>
      <c r="M8" s="76"/>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row>
    <row r="9" spans="1:42" ht="29.25" customHeight="1">
      <c r="A9" s="345" t="s">
        <v>29</v>
      </c>
      <c r="B9" s="346"/>
      <c r="C9" s="346"/>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8"/>
    </row>
    <row r="10" spans="1:42" ht="29.25" customHeight="1">
      <c r="A10" s="383"/>
      <c r="B10" s="384"/>
      <c r="C10" s="385"/>
      <c r="D10" s="386" t="s">
        <v>121</v>
      </c>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7"/>
    </row>
    <row r="11" spans="1:42" ht="29.25" customHeight="1">
      <c r="A11" s="383"/>
      <c r="B11" s="384"/>
      <c r="C11" s="385"/>
      <c r="D11" s="388" t="s">
        <v>49</v>
      </c>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9"/>
    </row>
    <row r="12" spans="1:42" ht="29.25" customHeight="1">
      <c r="A12" s="383"/>
      <c r="B12" s="384"/>
      <c r="C12" s="385"/>
      <c r="D12" s="388" t="s">
        <v>48</v>
      </c>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9"/>
    </row>
    <row r="13" spans="1:42" ht="29.25" customHeight="1">
      <c r="A13" s="383"/>
      <c r="B13" s="384"/>
      <c r="C13" s="385"/>
      <c r="D13" s="388" t="s">
        <v>30</v>
      </c>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9"/>
    </row>
    <row r="14" spans="1:42" ht="29.25" customHeight="1">
      <c r="A14" s="383"/>
      <c r="B14" s="384"/>
      <c r="C14" s="385"/>
      <c r="D14" s="388" t="s">
        <v>87</v>
      </c>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9"/>
    </row>
    <row r="15" spans="1:42" ht="29.25" customHeight="1">
      <c r="A15" s="383"/>
      <c r="B15" s="384"/>
      <c r="C15" s="385"/>
      <c r="D15" s="390" t="s">
        <v>111</v>
      </c>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2"/>
    </row>
    <row r="16" spans="1:42">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2" ht="41.25" customHeight="1">
      <c r="A17" s="393" t="s">
        <v>10</v>
      </c>
      <c r="B17" s="394"/>
      <c r="C17" s="394"/>
      <c r="D17" s="394"/>
      <c r="E17" s="394"/>
      <c r="F17" s="394"/>
      <c r="G17" s="394"/>
      <c r="H17" s="394"/>
      <c r="I17" s="394"/>
      <c r="J17" s="394"/>
      <c r="K17" s="395" t="s">
        <v>6</v>
      </c>
      <c r="L17" s="395"/>
      <c r="M17" s="395"/>
      <c r="N17" s="395"/>
      <c r="O17" s="395"/>
      <c r="P17" s="395"/>
      <c r="Q17" s="395"/>
      <c r="R17" s="395" t="s">
        <v>44</v>
      </c>
      <c r="S17" s="395"/>
      <c r="T17" s="395"/>
      <c r="U17" s="395"/>
      <c r="V17" s="395"/>
      <c r="W17" s="395"/>
      <c r="X17" s="395"/>
      <c r="Y17" s="396" t="s">
        <v>73</v>
      </c>
      <c r="Z17" s="396"/>
      <c r="AA17" s="396"/>
      <c r="AB17" s="396"/>
      <c r="AC17" s="396"/>
      <c r="AD17" s="396"/>
      <c r="AE17" s="396"/>
      <c r="AF17" s="395" t="s">
        <v>76</v>
      </c>
      <c r="AG17" s="395"/>
      <c r="AH17" s="395"/>
      <c r="AI17" s="395"/>
      <c r="AJ17" s="395"/>
      <c r="AK17" s="395"/>
      <c r="AL17" s="397"/>
      <c r="AM17" s="88"/>
      <c r="AN17" s="88"/>
      <c r="AO17" s="88"/>
      <c r="AP17" s="88"/>
    </row>
    <row r="18" spans="1:42" ht="41.25" customHeight="1">
      <c r="A18" s="404">
        <f>IF(AH5="",0,AH5)</f>
        <v>0</v>
      </c>
      <c r="B18" s="405"/>
      <c r="C18" s="405"/>
      <c r="D18" s="405"/>
      <c r="E18" s="405"/>
      <c r="F18" s="405"/>
      <c r="G18" s="405"/>
      <c r="H18" s="405"/>
      <c r="I18" s="406"/>
      <c r="J18" s="78" t="s">
        <v>72</v>
      </c>
      <c r="K18" s="400">
        <v>12000</v>
      </c>
      <c r="L18" s="400"/>
      <c r="M18" s="400"/>
      <c r="N18" s="400"/>
      <c r="O18" s="401"/>
      <c r="P18" s="402" t="s">
        <v>122</v>
      </c>
      <c r="Q18" s="407"/>
      <c r="R18" s="400">
        <f>IF(AH5="",0,A18*K18)</f>
        <v>0</v>
      </c>
      <c r="S18" s="400"/>
      <c r="T18" s="400"/>
      <c r="U18" s="400"/>
      <c r="V18" s="401"/>
      <c r="W18" s="402" t="s">
        <v>122</v>
      </c>
      <c r="X18" s="407"/>
      <c r="Y18" s="398"/>
      <c r="Z18" s="399"/>
      <c r="AA18" s="399"/>
      <c r="AB18" s="399"/>
      <c r="AC18" s="399"/>
      <c r="AD18" s="399"/>
      <c r="AE18" s="91" t="s">
        <v>74</v>
      </c>
      <c r="AF18" s="400">
        <f>R18/12*Y18</f>
        <v>0</v>
      </c>
      <c r="AG18" s="400"/>
      <c r="AH18" s="400"/>
      <c r="AI18" s="400"/>
      <c r="AJ18" s="401"/>
      <c r="AK18" s="402" t="s">
        <v>122</v>
      </c>
      <c r="AL18" s="403"/>
      <c r="AM18" s="88"/>
      <c r="AN18" s="88"/>
      <c r="AO18" s="88"/>
      <c r="AP18" s="88"/>
    </row>
    <row r="19" spans="1:42" ht="22.5" customHeigh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2" ht="41.25" customHeight="1">
      <c r="A20" s="393" t="s">
        <v>62</v>
      </c>
      <c r="B20" s="394"/>
      <c r="C20" s="394"/>
      <c r="D20" s="394"/>
      <c r="E20" s="394"/>
      <c r="F20" s="394"/>
      <c r="G20" s="394"/>
      <c r="H20" s="394"/>
      <c r="I20" s="394"/>
      <c r="J20" s="394"/>
      <c r="K20" s="395" t="s">
        <v>6</v>
      </c>
      <c r="L20" s="395"/>
      <c r="M20" s="395"/>
      <c r="N20" s="395"/>
      <c r="O20" s="395"/>
      <c r="P20" s="395"/>
      <c r="Q20" s="395"/>
      <c r="R20" s="395" t="s">
        <v>44</v>
      </c>
      <c r="S20" s="395"/>
      <c r="T20" s="395"/>
      <c r="U20" s="395"/>
      <c r="V20" s="395"/>
      <c r="W20" s="395"/>
      <c r="X20" s="395"/>
      <c r="Y20" s="396" t="s">
        <v>73</v>
      </c>
      <c r="Z20" s="396"/>
      <c r="AA20" s="396"/>
      <c r="AB20" s="396"/>
      <c r="AC20" s="396"/>
      <c r="AD20" s="396"/>
      <c r="AE20" s="396"/>
      <c r="AF20" s="395" t="s">
        <v>77</v>
      </c>
      <c r="AG20" s="395"/>
      <c r="AH20" s="395"/>
      <c r="AI20" s="395"/>
      <c r="AJ20" s="395"/>
      <c r="AK20" s="395"/>
      <c r="AL20" s="397"/>
      <c r="AM20" s="88"/>
      <c r="AN20" s="88"/>
      <c r="AO20" s="88"/>
      <c r="AP20" s="88"/>
    </row>
    <row r="21" spans="1:42" ht="41.25" customHeight="1">
      <c r="A21" s="404">
        <f>IF(AM5="",0,AM5)</f>
        <v>0</v>
      </c>
      <c r="B21" s="405"/>
      <c r="C21" s="405"/>
      <c r="D21" s="405"/>
      <c r="E21" s="405"/>
      <c r="F21" s="405"/>
      <c r="G21" s="405"/>
      <c r="H21" s="405"/>
      <c r="I21" s="406"/>
      <c r="J21" s="78" t="s">
        <v>72</v>
      </c>
      <c r="K21" s="400">
        <v>6000</v>
      </c>
      <c r="L21" s="400"/>
      <c r="M21" s="400"/>
      <c r="N21" s="400"/>
      <c r="O21" s="401"/>
      <c r="P21" s="402" t="s">
        <v>122</v>
      </c>
      <c r="Q21" s="407"/>
      <c r="R21" s="400">
        <f>A21*K21</f>
        <v>0</v>
      </c>
      <c r="S21" s="400"/>
      <c r="T21" s="400"/>
      <c r="U21" s="400"/>
      <c r="V21" s="401"/>
      <c r="W21" s="402" t="s">
        <v>122</v>
      </c>
      <c r="X21" s="407"/>
      <c r="Y21" s="398"/>
      <c r="Z21" s="399"/>
      <c r="AA21" s="399"/>
      <c r="AB21" s="399"/>
      <c r="AC21" s="399"/>
      <c r="AD21" s="399"/>
      <c r="AE21" s="91" t="s">
        <v>74</v>
      </c>
      <c r="AF21" s="400">
        <f>R21/12*Y21</f>
        <v>0</v>
      </c>
      <c r="AG21" s="400"/>
      <c r="AH21" s="400"/>
      <c r="AI21" s="400"/>
      <c r="AJ21" s="401"/>
      <c r="AK21" s="402" t="s">
        <v>122</v>
      </c>
      <c r="AL21" s="403"/>
      <c r="AM21" s="88"/>
      <c r="AN21" s="88"/>
      <c r="AO21" s="88"/>
      <c r="AP21" s="88"/>
    </row>
    <row r="22" spans="1:42" ht="22.5" customHeigh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2" ht="40.5" customHeight="1">
      <c r="AJ23" s="408" t="s">
        <v>56</v>
      </c>
      <c r="AK23" s="395"/>
      <c r="AL23" s="395"/>
      <c r="AM23" s="395"/>
      <c r="AN23" s="395"/>
      <c r="AO23" s="395"/>
      <c r="AP23" s="397"/>
    </row>
    <row r="24" spans="1:42" ht="40.5" customHeight="1">
      <c r="AJ24" s="409">
        <f>AF18+AF21</f>
        <v>0</v>
      </c>
      <c r="AK24" s="400"/>
      <c r="AL24" s="400"/>
      <c r="AM24" s="400"/>
      <c r="AN24" s="401"/>
      <c r="AO24" s="402" t="s">
        <v>122</v>
      </c>
      <c r="AP24" s="403"/>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A9:AP9"/>
    <mergeCell ref="A3:C7"/>
    <mergeCell ref="D6:M7"/>
    <mergeCell ref="N4:AE4"/>
    <mergeCell ref="AF4:AJ4"/>
    <mergeCell ref="AK4:AP4"/>
    <mergeCell ref="N5:AE5"/>
    <mergeCell ref="AF5:AG5"/>
    <mergeCell ref="AH5:AI5"/>
    <mergeCell ref="AK5:AL5"/>
    <mergeCell ref="AM5:AN5"/>
    <mergeCell ref="N3:AE3"/>
    <mergeCell ref="S6:T6"/>
    <mergeCell ref="V6:X6"/>
    <mergeCell ref="AF6:AP6"/>
    <mergeCell ref="N7:AP7"/>
  </mergeCells>
  <phoneticPr fontId="3" type="Hiragana"/>
  <conditionalFormatting sqref="N5:AE5">
    <cfRule type="containsBlanks" dxfId="87" priority="6">
      <formula>LEN(TRIM(N5))=0</formula>
    </cfRule>
  </conditionalFormatting>
  <conditionalFormatting sqref="Y21:AD21">
    <cfRule type="containsBlanks" dxfId="86" priority="9">
      <formula>LEN(TRIM(Y21))=0</formula>
    </cfRule>
  </conditionalFormatting>
  <conditionalFormatting sqref="AK4">
    <cfRule type="containsBlanks" dxfId="85" priority="18">
      <formula>LEN(TRIM(AK4))=0</formula>
    </cfRule>
  </conditionalFormatting>
  <conditionalFormatting sqref="AM5:AN5">
    <cfRule type="containsBlanks" dxfId="84" priority="22">
      <formula>LEN(TRIM(AM5))=0</formula>
    </cfRule>
  </conditionalFormatting>
  <conditionalFormatting sqref="AH5:AI5">
    <cfRule type="containsBlanks" dxfId="83" priority="25">
      <formula>LEN(TRIM(AH5))=0</formula>
    </cfRule>
  </conditionalFormatting>
  <conditionalFormatting sqref="S6:T6 V6:X6">
    <cfRule type="containsBlanks" dxfId="82" priority="24">
      <formula>LEN(TRIM(S6))=0</formula>
    </cfRule>
  </conditionalFormatting>
  <conditionalFormatting sqref="A10:A15">
    <cfRule type="containsBlanks" dxfId="81" priority="23">
      <formula>LEN(TRIM(A10))=0</formula>
    </cfRule>
  </conditionalFormatting>
  <conditionalFormatting sqref="N3">
    <cfRule type="containsBlanks" dxfId="80" priority="4">
      <formula>LEN(TRIM(N3))=0</formula>
    </cfRule>
  </conditionalFormatting>
  <conditionalFormatting sqref="N4:AE4">
    <cfRule type="containsBlanks" dxfId="79" priority="3">
      <formula>LEN(TRIM(N4))=0</formula>
    </cfRule>
  </conditionalFormatting>
  <conditionalFormatting sqref="N7:AP7">
    <cfRule type="containsBlanks" dxfId="78" priority="2">
      <formula>LEN(TRIM(N7))=0</formula>
    </cfRule>
  </conditionalFormatting>
  <conditionalFormatting sqref="Y18:AD18">
    <cfRule type="containsBlanks" dxfId="77" priority="1">
      <formula>LEN(TRIM(Y18))=0</formula>
    </cfRule>
  </conditionalFormatting>
  <dataValidations count="7">
    <dataValidation imeMode="halfAlpha" allowBlank="1" showInputMessage="1" showErrorMessage="1" sqref="AO5 AJ5" xr:uid="{00000000-0002-0000-0A00-000000000000}"/>
    <dataValidation imeMode="disabled" allowBlank="1" showInputMessage="1" showErrorMessage="1" sqref="AM5:AN5 AH5:AI5 V6:Y6 S6:T6" xr:uid="{00000000-0002-0000-0A00-000001000000}"/>
    <dataValidation type="list" imeMode="disabled" allowBlank="1" showInputMessage="1" showErrorMessage="1" sqref="A10:A15" xr:uid="{00000000-0002-0000-0A00-000002000000}">
      <formula1>"○"</formula1>
    </dataValidation>
    <dataValidation type="list" allowBlank="1" showInputMessage="1" showErrorMessage="1" sqref="Y21:AD21 Y18:AD18" xr:uid="{00000000-0002-0000-0A00-000003000000}">
      <formula1>"12,11,10,9,8,7,6,5,4,3,2,1"</formula1>
    </dataValidation>
    <dataValidation type="date" allowBlank="1" showInputMessage="1" showErrorMessage="1" sqref="AK4:AP4" xr:uid="{00000000-0002-0000-0A00-000004000000}">
      <formula1>92</formula1>
      <formula2>45016</formula2>
    </dataValidation>
    <dataValidation type="textLength" allowBlank="1" showErrorMessage="1" error="10桁で入力してください。" sqref="N3" xr:uid="{A799F4F9-96B6-43C2-A53B-BB0BEB737883}">
      <formula1>9</formula1>
      <formula2>10</formula2>
    </dataValidation>
    <dataValidation type="list" allowBlank="1" showInputMessage="1" showErrorMessage="1" sqref="N5:AE5" xr:uid="{00000000-0002-0000-0A00-000006000000}">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24"/>
  <sheetViews>
    <sheetView workbookViewId="0">
      <selection activeCell="Y18" sqref="Y18:AD18"/>
    </sheetView>
  </sheetViews>
  <sheetFormatPr defaultRowHeight="13.5"/>
  <cols>
    <col min="1" max="42" width="2.125" customWidth="1"/>
    <col min="47" max="47" width="48.625" bestFit="1" customWidth="1"/>
  </cols>
  <sheetData>
    <row r="1" spans="1:42">
      <c r="A1" s="64" t="s">
        <v>66</v>
      </c>
      <c r="B1" s="64"/>
      <c r="C1" s="64"/>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row>
    <row r="2" spans="1:42">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row>
    <row r="3" spans="1:42" ht="42" customHeight="1">
      <c r="A3" s="349" t="s">
        <v>0</v>
      </c>
      <c r="B3" s="350"/>
      <c r="C3" s="351"/>
      <c r="D3" s="68" t="s">
        <v>13</v>
      </c>
      <c r="E3" s="71"/>
      <c r="F3" s="71"/>
      <c r="G3" s="74"/>
      <c r="H3" s="74"/>
      <c r="I3" s="74"/>
      <c r="J3" s="74"/>
      <c r="K3" s="74"/>
      <c r="L3" s="74"/>
      <c r="M3" s="83"/>
      <c r="N3" s="374"/>
      <c r="O3" s="375"/>
      <c r="P3" s="375"/>
      <c r="Q3" s="375"/>
      <c r="R3" s="375"/>
      <c r="S3" s="375"/>
      <c r="T3" s="375"/>
      <c r="U3" s="375"/>
      <c r="V3" s="375"/>
      <c r="W3" s="375"/>
      <c r="X3" s="375"/>
      <c r="Y3" s="375"/>
      <c r="Z3" s="375"/>
      <c r="AA3" s="375"/>
      <c r="AB3" s="375"/>
      <c r="AC3" s="375"/>
      <c r="AD3" s="375"/>
      <c r="AE3" s="376"/>
      <c r="AF3" s="89"/>
      <c r="AG3" s="89"/>
      <c r="AH3" s="89"/>
      <c r="AI3" s="89"/>
      <c r="AJ3" s="92"/>
      <c r="AK3" s="92"/>
      <c r="AL3" s="92"/>
      <c r="AM3" s="92"/>
      <c r="AN3" s="92"/>
      <c r="AO3" s="92"/>
      <c r="AP3" s="94"/>
    </row>
    <row r="4" spans="1:42" ht="42" customHeight="1">
      <c r="A4" s="352"/>
      <c r="B4" s="353"/>
      <c r="C4" s="354"/>
      <c r="D4" s="69" t="s">
        <v>32</v>
      </c>
      <c r="E4" s="72"/>
      <c r="F4" s="72"/>
      <c r="G4" s="75"/>
      <c r="H4" s="75"/>
      <c r="I4" s="75"/>
      <c r="J4" s="75"/>
      <c r="K4" s="75"/>
      <c r="L4" s="75"/>
      <c r="M4" s="84"/>
      <c r="N4" s="364"/>
      <c r="O4" s="365"/>
      <c r="P4" s="365"/>
      <c r="Q4" s="365"/>
      <c r="R4" s="365"/>
      <c r="S4" s="365"/>
      <c r="T4" s="365"/>
      <c r="U4" s="365"/>
      <c r="V4" s="365"/>
      <c r="W4" s="365"/>
      <c r="X4" s="365"/>
      <c r="Y4" s="365"/>
      <c r="Z4" s="365"/>
      <c r="AA4" s="365"/>
      <c r="AB4" s="365"/>
      <c r="AC4" s="365"/>
      <c r="AD4" s="365"/>
      <c r="AE4" s="365"/>
      <c r="AF4" s="366" t="s">
        <v>53</v>
      </c>
      <c r="AG4" s="192"/>
      <c r="AH4" s="192"/>
      <c r="AI4" s="192"/>
      <c r="AJ4" s="192"/>
      <c r="AK4" s="367"/>
      <c r="AL4" s="367"/>
      <c r="AM4" s="367"/>
      <c r="AN4" s="367"/>
      <c r="AO4" s="367"/>
      <c r="AP4" s="368"/>
    </row>
    <row r="5" spans="1:42" ht="42" customHeight="1">
      <c r="A5" s="352"/>
      <c r="B5" s="353"/>
      <c r="C5" s="354"/>
      <c r="D5" s="70" t="s">
        <v>4</v>
      </c>
      <c r="E5" s="73"/>
      <c r="F5" s="73"/>
      <c r="G5" s="76"/>
      <c r="H5" s="76"/>
      <c r="I5" s="76"/>
      <c r="J5" s="76"/>
      <c r="K5" s="76"/>
      <c r="L5" s="76"/>
      <c r="M5" s="85"/>
      <c r="N5" s="369"/>
      <c r="O5" s="369"/>
      <c r="P5" s="369"/>
      <c r="Q5" s="369"/>
      <c r="R5" s="369"/>
      <c r="S5" s="369"/>
      <c r="T5" s="369"/>
      <c r="U5" s="369"/>
      <c r="V5" s="369"/>
      <c r="W5" s="369"/>
      <c r="X5" s="369"/>
      <c r="Y5" s="369"/>
      <c r="Z5" s="369"/>
      <c r="AA5" s="369"/>
      <c r="AB5" s="369"/>
      <c r="AC5" s="369"/>
      <c r="AD5" s="369"/>
      <c r="AE5" s="370"/>
      <c r="AF5" s="371" t="s">
        <v>71</v>
      </c>
      <c r="AG5" s="372"/>
      <c r="AH5" s="373"/>
      <c r="AI5" s="373"/>
      <c r="AJ5" s="93" t="s">
        <v>47</v>
      </c>
      <c r="AK5" s="371" t="s">
        <v>40</v>
      </c>
      <c r="AL5" s="372"/>
      <c r="AM5" s="373"/>
      <c r="AN5" s="373"/>
      <c r="AO5" s="93" t="s">
        <v>47</v>
      </c>
      <c r="AP5" s="95"/>
    </row>
    <row r="6" spans="1:42" ht="42" customHeight="1">
      <c r="A6" s="352"/>
      <c r="B6" s="353"/>
      <c r="C6" s="354"/>
      <c r="D6" s="358" t="s">
        <v>41</v>
      </c>
      <c r="E6" s="359"/>
      <c r="F6" s="359"/>
      <c r="G6" s="359"/>
      <c r="H6" s="359"/>
      <c r="I6" s="359"/>
      <c r="J6" s="359"/>
      <c r="K6" s="359"/>
      <c r="L6" s="359"/>
      <c r="M6" s="360"/>
      <c r="N6" s="87" t="s">
        <v>7</v>
      </c>
      <c r="O6" s="87"/>
      <c r="P6" s="87"/>
      <c r="Q6" s="87"/>
      <c r="R6" s="87"/>
      <c r="S6" s="377"/>
      <c r="T6" s="377"/>
      <c r="U6" s="87" t="s">
        <v>5</v>
      </c>
      <c r="V6" s="377"/>
      <c r="W6" s="377"/>
      <c r="X6" s="377"/>
      <c r="Y6" s="90"/>
      <c r="Z6" s="87" t="s">
        <v>16</v>
      </c>
      <c r="AA6" s="87"/>
      <c r="AB6" s="87"/>
      <c r="AC6" s="87"/>
      <c r="AD6" s="87"/>
      <c r="AE6" s="87"/>
      <c r="AF6" s="378"/>
      <c r="AG6" s="378"/>
      <c r="AH6" s="378"/>
      <c r="AI6" s="378"/>
      <c r="AJ6" s="378"/>
      <c r="AK6" s="378"/>
      <c r="AL6" s="378"/>
      <c r="AM6" s="378"/>
      <c r="AN6" s="378"/>
      <c r="AO6" s="378"/>
      <c r="AP6" s="379"/>
    </row>
    <row r="7" spans="1:42" ht="42" customHeight="1">
      <c r="A7" s="355"/>
      <c r="B7" s="356"/>
      <c r="C7" s="357"/>
      <c r="D7" s="361"/>
      <c r="E7" s="362"/>
      <c r="F7" s="362"/>
      <c r="G7" s="362"/>
      <c r="H7" s="362"/>
      <c r="I7" s="362"/>
      <c r="J7" s="362"/>
      <c r="K7" s="362"/>
      <c r="L7" s="362"/>
      <c r="M7" s="363"/>
      <c r="N7" s="410"/>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2"/>
    </row>
    <row r="8" spans="1:42">
      <c r="A8" s="66"/>
      <c r="B8" s="66"/>
      <c r="C8" s="66"/>
      <c r="D8" s="66"/>
      <c r="E8" s="66"/>
      <c r="F8" s="66"/>
      <c r="G8" s="66"/>
      <c r="H8" s="66"/>
      <c r="I8" s="66"/>
      <c r="J8" s="66"/>
      <c r="K8" s="79"/>
      <c r="L8" s="81"/>
      <c r="M8" s="76"/>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row>
    <row r="9" spans="1:42" ht="29.25" customHeight="1">
      <c r="A9" s="345" t="s">
        <v>29</v>
      </c>
      <c r="B9" s="346"/>
      <c r="C9" s="346"/>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8"/>
    </row>
    <row r="10" spans="1:42" ht="29.25" customHeight="1">
      <c r="A10" s="383"/>
      <c r="B10" s="384"/>
      <c r="C10" s="385"/>
      <c r="D10" s="386" t="s">
        <v>121</v>
      </c>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7"/>
    </row>
    <row r="11" spans="1:42" ht="29.25" customHeight="1">
      <c r="A11" s="383"/>
      <c r="B11" s="384"/>
      <c r="C11" s="385"/>
      <c r="D11" s="388" t="s">
        <v>49</v>
      </c>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9"/>
    </row>
    <row r="12" spans="1:42" ht="29.25" customHeight="1">
      <c r="A12" s="383"/>
      <c r="B12" s="384"/>
      <c r="C12" s="385"/>
      <c r="D12" s="388" t="s">
        <v>48</v>
      </c>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9"/>
    </row>
    <row r="13" spans="1:42" ht="29.25" customHeight="1">
      <c r="A13" s="383"/>
      <c r="B13" s="384"/>
      <c r="C13" s="385"/>
      <c r="D13" s="388" t="s">
        <v>30</v>
      </c>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9"/>
    </row>
    <row r="14" spans="1:42" ht="29.25" customHeight="1">
      <c r="A14" s="383"/>
      <c r="B14" s="384"/>
      <c r="C14" s="385"/>
      <c r="D14" s="388" t="s">
        <v>87</v>
      </c>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9"/>
    </row>
    <row r="15" spans="1:42" ht="29.25" customHeight="1">
      <c r="A15" s="383"/>
      <c r="B15" s="384"/>
      <c r="C15" s="385"/>
      <c r="D15" s="390" t="s">
        <v>111</v>
      </c>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2"/>
    </row>
    <row r="16" spans="1:42">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2" ht="41.25" customHeight="1">
      <c r="A17" s="393" t="s">
        <v>10</v>
      </c>
      <c r="B17" s="394"/>
      <c r="C17" s="394"/>
      <c r="D17" s="394"/>
      <c r="E17" s="394"/>
      <c r="F17" s="394"/>
      <c r="G17" s="394"/>
      <c r="H17" s="394"/>
      <c r="I17" s="394"/>
      <c r="J17" s="394"/>
      <c r="K17" s="395" t="s">
        <v>6</v>
      </c>
      <c r="L17" s="395"/>
      <c r="M17" s="395"/>
      <c r="N17" s="395"/>
      <c r="O17" s="395"/>
      <c r="P17" s="395"/>
      <c r="Q17" s="395"/>
      <c r="R17" s="395" t="s">
        <v>44</v>
      </c>
      <c r="S17" s="395"/>
      <c r="T17" s="395"/>
      <c r="U17" s="395"/>
      <c r="V17" s="395"/>
      <c r="W17" s="395"/>
      <c r="X17" s="395"/>
      <c r="Y17" s="396" t="s">
        <v>73</v>
      </c>
      <c r="Z17" s="396"/>
      <c r="AA17" s="396"/>
      <c r="AB17" s="396"/>
      <c r="AC17" s="396"/>
      <c r="AD17" s="396"/>
      <c r="AE17" s="396"/>
      <c r="AF17" s="395" t="s">
        <v>76</v>
      </c>
      <c r="AG17" s="395"/>
      <c r="AH17" s="395"/>
      <c r="AI17" s="395"/>
      <c r="AJ17" s="395"/>
      <c r="AK17" s="395"/>
      <c r="AL17" s="397"/>
      <c r="AM17" s="88"/>
      <c r="AN17" s="88"/>
      <c r="AO17" s="88"/>
      <c r="AP17" s="88"/>
    </row>
    <row r="18" spans="1:42" ht="41.25" customHeight="1">
      <c r="A18" s="404">
        <f>IF(AH5="",0,AH5)</f>
        <v>0</v>
      </c>
      <c r="B18" s="405"/>
      <c r="C18" s="405"/>
      <c r="D18" s="405"/>
      <c r="E18" s="405"/>
      <c r="F18" s="405"/>
      <c r="G18" s="405"/>
      <c r="H18" s="405"/>
      <c r="I18" s="406"/>
      <c r="J18" s="78" t="s">
        <v>72</v>
      </c>
      <c r="K18" s="400">
        <v>12000</v>
      </c>
      <c r="L18" s="400"/>
      <c r="M18" s="400"/>
      <c r="N18" s="400"/>
      <c r="O18" s="401"/>
      <c r="P18" s="402" t="s">
        <v>122</v>
      </c>
      <c r="Q18" s="407"/>
      <c r="R18" s="400">
        <f>IF(AH5="",0,A18*K18)</f>
        <v>0</v>
      </c>
      <c r="S18" s="400"/>
      <c r="T18" s="400"/>
      <c r="U18" s="400"/>
      <c r="V18" s="401"/>
      <c r="W18" s="402" t="s">
        <v>122</v>
      </c>
      <c r="X18" s="407"/>
      <c r="Y18" s="398"/>
      <c r="Z18" s="399"/>
      <c r="AA18" s="399"/>
      <c r="AB18" s="399"/>
      <c r="AC18" s="399"/>
      <c r="AD18" s="399"/>
      <c r="AE18" s="91" t="s">
        <v>74</v>
      </c>
      <c r="AF18" s="400">
        <f>R18/12*Y18</f>
        <v>0</v>
      </c>
      <c r="AG18" s="400"/>
      <c r="AH18" s="400"/>
      <c r="AI18" s="400"/>
      <c r="AJ18" s="401"/>
      <c r="AK18" s="402" t="s">
        <v>122</v>
      </c>
      <c r="AL18" s="403"/>
      <c r="AM18" s="88"/>
      <c r="AN18" s="88"/>
      <c r="AO18" s="88"/>
      <c r="AP18" s="88"/>
    </row>
    <row r="19" spans="1:42" ht="22.5" customHeigh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2" ht="41.25" customHeight="1">
      <c r="A20" s="393" t="s">
        <v>62</v>
      </c>
      <c r="B20" s="394"/>
      <c r="C20" s="394"/>
      <c r="D20" s="394"/>
      <c r="E20" s="394"/>
      <c r="F20" s="394"/>
      <c r="G20" s="394"/>
      <c r="H20" s="394"/>
      <c r="I20" s="394"/>
      <c r="J20" s="394"/>
      <c r="K20" s="395" t="s">
        <v>6</v>
      </c>
      <c r="L20" s="395"/>
      <c r="M20" s="395"/>
      <c r="N20" s="395"/>
      <c r="O20" s="395"/>
      <c r="P20" s="395"/>
      <c r="Q20" s="395"/>
      <c r="R20" s="395" t="s">
        <v>44</v>
      </c>
      <c r="S20" s="395"/>
      <c r="T20" s="395"/>
      <c r="U20" s="395"/>
      <c r="V20" s="395"/>
      <c r="W20" s="395"/>
      <c r="X20" s="395"/>
      <c r="Y20" s="396" t="s">
        <v>73</v>
      </c>
      <c r="Z20" s="396"/>
      <c r="AA20" s="396"/>
      <c r="AB20" s="396"/>
      <c r="AC20" s="396"/>
      <c r="AD20" s="396"/>
      <c r="AE20" s="396"/>
      <c r="AF20" s="395" t="s">
        <v>77</v>
      </c>
      <c r="AG20" s="395"/>
      <c r="AH20" s="395"/>
      <c r="AI20" s="395"/>
      <c r="AJ20" s="395"/>
      <c r="AK20" s="395"/>
      <c r="AL20" s="397"/>
      <c r="AM20" s="88"/>
      <c r="AN20" s="88"/>
      <c r="AO20" s="88"/>
      <c r="AP20" s="88"/>
    </row>
    <row r="21" spans="1:42" ht="41.25" customHeight="1">
      <c r="A21" s="404">
        <f>IF(AM5="",0,AM5)</f>
        <v>0</v>
      </c>
      <c r="B21" s="405"/>
      <c r="C21" s="405"/>
      <c r="D21" s="405"/>
      <c r="E21" s="405"/>
      <c r="F21" s="405"/>
      <c r="G21" s="405"/>
      <c r="H21" s="405"/>
      <c r="I21" s="406"/>
      <c r="J21" s="78" t="s">
        <v>72</v>
      </c>
      <c r="K21" s="400">
        <v>6000</v>
      </c>
      <c r="L21" s="400"/>
      <c r="M21" s="400"/>
      <c r="N21" s="400"/>
      <c r="O21" s="401"/>
      <c r="P21" s="402" t="s">
        <v>122</v>
      </c>
      <c r="Q21" s="407"/>
      <c r="R21" s="400">
        <f>A21*K21</f>
        <v>0</v>
      </c>
      <c r="S21" s="400"/>
      <c r="T21" s="400"/>
      <c r="U21" s="400"/>
      <c r="V21" s="401"/>
      <c r="W21" s="402" t="s">
        <v>122</v>
      </c>
      <c r="X21" s="407"/>
      <c r="Y21" s="398"/>
      <c r="Z21" s="399"/>
      <c r="AA21" s="399"/>
      <c r="AB21" s="399"/>
      <c r="AC21" s="399"/>
      <c r="AD21" s="399"/>
      <c r="AE21" s="91" t="s">
        <v>74</v>
      </c>
      <c r="AF21" s="400">
        <f>R21/12*Y21</f>
        <v>0</v>
      </c>
      <c r="AG21" s="400"/>
      <c r="AH21" s="400"/>
      <c r="AI21" s="400"/>
      <c r="AJ21" s="401"/>
      <c r="AK21" s="402" t="s">
        <v>122</v>
      </c>
      <c r="AL21" s="403"/>
      <c r="AM21" s="88"/>
      <c r="AN21" s="88"/>
      <c r="AO21" s="88"/>
      <c r="AP21" s="88"/>
    </row>
    <row r="22" spans="1:42" ht="22.5" customHeigh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2" ht="40.5" customHeight="1">
      <c r="AJ23" s="408" t="s">
        <v>56</v>
      </c>
      <c r="AK23" s="395"/>
      <c r="AL23" s="395"/>
      <c r="AM23" s="395"/>
      <c r="AN23" s="395"/>
      <c r="AO23" s="395"/>
      <c r="AP23" s="397"/>
    </row>
    <row r="24" spans="1:42" ht="40.5" customHeight="1">
      <c r="AJ24" s="409">
        <f>AF18+AF21</f>
        <v>0</v>
      </c>
      <c r="AK24" s="400"/>
      <c r="AL24" s="400"/>
      <c r="AM24" s="400"/>
      <c r="AN24" s="401"/>
      <c r="AO24" s="402" t="s">
        <v>122</v>
      </c>
      <c r="AP24" s="403"/>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A9:AP9"/>
    <mergeCell ref="A3:C7"/>
    <mergeCell ref="D6:M7"/>
    <mergeCell ref="N4:AE4"/>
    <mergeCell ref="AF4:AJ4"/>
    <mergeCell ref="AK4:AP4"/>
    <mergeCell ref="N5:AE5"/>
    <mergeCell ref="AF5:AG5"/>
    <mergeCell ref="AH5:AI5"/>
    <mergeCell ref="AK5:AL5"/>
    <mergeCell ref="AM5:AN5"/>
    <mergeCell ref="N3:AE3"/>
    <mergeCell ref="S6:T6"/>
    <mergeCell ref="V6:X6"/>
    <mergeCell ref="AF6:AP6"/>
    <mergeCell ref="N7:AP7"/>
  </mergeCells>
  <phoneticPr fontId="3" type="Hiragana"/>
  <conditionalFormatting sqref="N5:AE5">
    <cfRule type="containsBlanks" dxfId="76" priority="6">
      <formula>LEN(TRIM(N5))=0</formula>
    </cfRule>
  </conditionalFormatting>
  <conditionalFormatting sqref="Y21:AD21">
    <cfRule type="containsBlanks" dxfId="75" priority="9">
      <formula>LEN(TRIM(Y21))=0</formula>
    </cfRule>
  </conditionalFormatting>
  <conditionalFormatting sqref="AK4">
    <cfRule type="containsBlanks" dxfId="74" priority="18">
      <formula>LEN(TRIM(AK4))=0</formula>
    </cfRule>
  </conditionalFormatting>
  <conditionalFormatting sqref="AM5:AN5">
    <cfRule type="containsBlanks" dxfId="73" priority="22">
      <formula>LEN(TRIM(AM5))=0</formula>
    </cfRule>
  </conditionalFormatting>
  <conditionalFormatting sqref="AH5:AI5">
    <cfRule type="containsBlanks" dxfId="72" priority="25">
      <formula>LEN(TRIM(AH5))=0</formula>
    </cfRule>
  </conditionalFormatting>
  <conditionalFormatting sqref="S6:T6 V6:X6">
    <cfRule type="containsBlanks" dxfId="71" priority="24">
      <formula>LEN(TRIM(S6))=0</formula>
    </cfRule>
  </conditionalFormatting>
  <conditionalFormatting sqref="A10:A15">
    <cfRule type="containsBlanks" dxfId="70" priority="23">
      <formula>LEN(TRIM(A10))=0</formula>
    </cfRule>
  </conditionalFormatting>
  <conditionalFormatting sqref="N3">
    <cfRule type="containsBlanks" dxfId="69" priority="4">
      <formula>LEN(TRIM(N3))=0</formula>
    </cfRule>
  </conditionalFormatting>
  <conditionalFormatting sqref="N4:AE4">
    <cfRule type="containsBlanks" dxfId="68" priority="3">
      <formula>LEN(TRIM(N4))=0</formula>
    </cfRule>
  </conditionalFormatting>
  <conditionalFormatting sqref="N7:AP7">
    <cfRule type="containsBlanks" dxfId="67" priority="2">
      <formula>LEN(TRIM(N7))=0</formula>
    </cfRule>
  </conditionalFormatting>
  <conditionalFormatting sqref="Y18:AD18">
    <cfRule type="containsBlanks" dxfId="66" priority="1">
      <formula>LEN(TRIM(Y18))=0</formula>
    </cfRule>
  </conditionalFormatting>
  <dataValidations count="7">
    <dataValidation imeMode="halfAlpha" allowBlank="1" showInputMessage="1" showErrorMessage="1" sqref="AO5 AJ5" xr:uid="{00000000-0002-0000-0B00-000000000000}"/>
    <dataValidation imeMode="disabled" allowBlank="1" showInputMessage="1" showErrorMessage="1" sqref="AM5:AN5 AH5:AI5 V6:Y6 S6:T6" xr:uid="{00000000-0002-0000-0B00-000001000000}"/>
    <dataValidation type="list" imeMode="disabled" allowBlank="1" showInputMessage="1" showErrorMessage="1" sqref="A10:A15" xr:uid="{00000000-0002-0000-0B00-000002000000}">
      <formula1>"○"</formula1>
    </dataValidation>
    <dataValidation type="list" allowBlank="1" showInputMessage="1" showErrorMessage="1" sqref="Y21:AD21 Y18:AD18" xr:uid="{00000000-0002-0000-0B00-000003000000}">
      <formula1>"12,11,10,9,8,7,6,5,4,3,2,1"</formula1>
    </dataValidation>
    <dataValidation type="date" allowBlank="1" showInputMessage="1" showErrorMessage="1" sqref="AK4:AP4" xr:uid="{00000000-0002-0000-0B00-000004000000}">
      <formula1>92</formula1>
      <formula2>45016</formula2>
    </dataValidation>
    <dataValidation type="textLength" allowBlank="1" showErrorMessage="1" error="10桁で入力してください。" sqref="N3" xr:uid="{BE0CE06A-C22B-4A8B-BF92-D20C784743BE}">
      <formula1>9</formula1>
      <formula2>10</formula2>
    </dataValidation>
    <dataValidation type="list" allowBlank="1" showInputMessage="1" showErrorMessage="1" sqref="N5:AE5" xr:uid="{00000000-0002-0000-0B00-000006000000}">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P24"/>
  <sheetViews>
    <sheetView workbookViewId="0">
      <selection activeCell="Y18" sqref="Y18:AD18"/>
    </sheetView>
  </sheetViews>
  <sheetFormatPr defaultRowHeight="13.5"/>
  <cols>
    <col min="1" max="42" width="2.125" customWidth="1"/>
    <col min="47" max="47" width="48.625" bestFit="1" customWidth="1"/>
  </cols>
  <sheetData>
    <row r="1" spans="1:42">
      <c r="A1" s="64" t="s">
        <v>66</v>
      </c>
      <c r="B1" s="64"/>
      <c r="C1" s="64"/>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row>
    <row r="2" spans="1:42">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row>
    <row r="3" spans="1:42" ht="42" customHeight="1">
      <c r="A3" s="349" t="s">
        <v>0</v>
      </c>
      <c r="B3" s="350"/>
      <c r="C3" s="351"/>
      <c r="D3" s="68" t="s">
        <v>13</v>
      </c>
      <c r="E3" s="71"/>
      <c r="F3" s="71"/>
      <c r="G3" s="74"/>
      <c r="H3" s="74"/>
      <c r="I3" s="74"/>
      <c r="J3" s="74"/>
      <c r="K3" s="74"/>
      <c r="L3" s="74"/>
      <c r="M3" s="83"/>
      <c r="N3" s="374"/>
      <c r="O3" s="375"/>
      <c r="P3" s="375"/>
      <c r="Q3" s="375"/>
      <c r="R3" s="375"/>
      <c r="S3" s="375"/>
      <c r="T3" s="375"/>
      <c r="U3" s="375"/>
      <c r="V3" s="375"/>
      <c r="W3" s="375"/>
      <c r="X3" s="375"/>
      <c r="Y3" s="375"/>
      <c r="Z3" s="375"/>
      <c r="AA3" s="375"/>
      <c r="AB3" s="375"/>
      <c r="AC3" s="375"/>
      <c r="AD3" s="375"/>
      <c r="AE3" s="376"/>
      <c r="AF3" s="89"/>
      <c r="AG3" s="89"/>
      <c r="AH3" s="89"/>
      <c r="AI3" s="89"/>
      <c r="AJ3" s="92"/>
      <c r="AK3" s="92"/>
      <c r="AL3" s="92"/>
      <c r="AM3" s="92"/>
      <c r="AN3" s="92"/>
      <c r="AO3" s="92"/>
      <c r="AP3" s="94"/>
    </row>
    <row r="4" spans="1:42" ht="42" customHeight="1">
      <c r="A4" s="352"/>
      <c r="B4" s="353"/>
      <c r="C4" s="354"/>
      <c r="D4" s="69" t="s">
        <v>32</v>
      </c>
      <c r="E4" s="72"/>
      <c r="F4" s="72"/>
      <c r="G4" s="75"/>
      <c r="H4" s="75"/>
      <c r="I4" s="75"/>
      <c r="J4" s="75"/>
      <c r="K4" s="75"/>
      <c r="L4" s="75"/>
      <c r="M4" s="84"/>
      <c r="N4" s="364"/>
      <c r="O4" s="365"/>
      <c r="P4" s="365"/>
      <c r="Q4" s="365"/>
      <c r="R4" s="365"/>
      <c r="S4" s="365"/>
      <c r="T4" s="365"/>
      <c r="U4" s="365"/>
      <c r="V4" s="365"/>
      <c r="W4" s="365"/>
      <c r="X4" s="365"/>
      <c r="Y4" s="365"/>
      <c r="Z4" s="365"/>
      <c r="AA4" s="365"/>
      <c r="AB4" s="365"/>
      <c r="AC4" s="365"/>
      <c r="AD4" s="365"/>
      <c r="AE4" s="365"/>
      <c r="AF4" s="366" t="s">
        <v>53</v>
      </c>
      <c r="AG4" s="192"/>
      <c r="AH4" s="192"/>
      <c r="AI4" s="192"/>
      <c r="AJ4" s="192"/>
      <c r="AK4" s="367"/>
      <c r="AL4" s="367"/>
      <c r="AM4" s="367"/>
      <c r="AN4" s="367"/>
      <c r="AO4" s="367"/>
      <c r="AP4" s="368"/>
    </row>
    <row r="5" spans="1:42" ht="42" customHeight="1">
      <c r="A5" s="352"/>
      <c r="B5" s="353"/>
      <c r="C5" s="354"/>
      <c r="D5" s="70" t="s">
        <v>4</v>
      </c>
      <c r="E5" s="73"/>
      <c r="F5" s="73"/>
      <c r="G5" s="76"/>
      <c r="H5" s="76"/>
      <c r="I5" s="76"/>
      <c r="J5" s="76"/>
      <c r="K5" s="76"/>
      <c r="L5" s="76"/>
      <c r="M5" s="85"/>
      <c r="N5" s="369"/>
      <c r="O5" s="369"/>
      <c r="P5" s="369"/>
      <c r="Q5" s="369"/>
      <c r="R5" s="369"/>
      <c r="S5" s="369"/>
      <c r="T5" s="369"/>
      <c r="U5" s="369"/>
      <c r="V5" s="369"/>
      <c r="W5" s="369"/>
      <c r="X5" s="369"/>
      <c r="Y5" s="369"/>
      <c r="Z5" s="369"/>
      <c r="AA5" s="369"/>
      <c r="AB5" s="369"/>
      <c r="AC5" s="369"/>
      <c r="AD5" s="369"/>
      <c r="AE5" s="370"/>
      <c r="AF5" s="371" t="s">
        <v>71</v>
      </c>
      <c r="AG5" s="372"/>
      <c r="AH5" s="373"/>
      <c r="AI5" s="373"/>
      <c r="AJ5" s="93" t="s">
        <v>47</v>
      </c>
      <c r="AK5" s="371" t="s">
        <v>40</v>
      </c>
      <c r="AL5" s="372"/>
      <c r="AM5" s="373"/>
      <c r="AN5" s="373"/>
      <c r="AO5" s="93" t="s">
        <v>47</v>
      </c>
      <c r="AP5" s="95"/>
    </row>
    <row r="6" spans="1:42" ht="42" customHeight="1">
      <c r="A6" s="352"/>
      <c r="B6" s="353"/>
      <c r="C6" s="354"/>
      <c r="D6" s="358" t="s">
        <v>41</v>
      </c>
      <c r="E6" s="359"/>
      <c r="F6" s="359"/>
      <c r="G6" s="359"/>
      <c r="H6" s="359"/>
      <c r="I6" s="359"/>
      <c r="J6" s="359"/>
      <c r="K6" s="359"/>
      <c r="L6" s="359"/>
      <c r="M6" s="360"/>
      <c r="N6" s="87" t="s">
        <v>7</v>
      </c>
      <c r="O6" s="87"/>
      <c r="P6" s="87"/>
      <c r="Q6" s="87"/>
      <c r="R6" s="87"/>
      <c r="S6" s="377"/>
      <c r="T6" s="377"/>
      <c r="U6" s="87" t="s">
        <v>5</v>
      </c>
      <c r="V6" s="377"/>
      <c r="W6" s="377"/>
      <c r="X6" s="377"/>
      <c r="Y6" s="90"/>
      <c r="Z6" s="87" t="s">
        <v>16</v>
      </c>
      <c r="AA6" s="87"/>
      <c r="AB6" s="87"/>
      <c r="AC6" s="87"/>
      <c r="AD6" s="87"/>
      <c r="AE6" s="87"/>
      <c r="AF6" s="378"/>
      <c r="AG6" s="378"/>
      <c r="AH6" s="378"/>
      <c r="AI6" s="378"/>
      <c r="AJ6" s="378"/>
      <c r="AK6" s="378"/>
      <c r="AL6" s="378"/>
      <c r="AM6" s="378"/>
      <c r="AN6" s="378"/>
      <c r="AO6" s="378"/>
      <c r="AP6" s="379"/>
    </row>
    <row r="7" spans="1:42" ht="42" customHeight="1">
      <c r="A7" s="355"/>
      <c r="B7" s="356"/>
      <c r="C7" s="357"/>
      <c r="D7" s="361"/>
      <c r="E7" s="362"/>
      <c r="F7" s="362"/>
      <c r="G7" s="362"/>
      <c r="H7" s="362"/>
      <c r="I7" s="362"/>
      <c r="J7" s="362"/>
      <c r="K7" s="362"/>
      <c r="L7" s="362"/>
      <c r="M7" s="363"/>
      <c r="N7" s="410"/>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2"/>
    </row>
    <row r="8" spans="1:42">
      <c r="A8" s="66"/>
      <c r="B8" s="66"/>
      <c r="C8" s="66"/>
      <c r="D8" s="66"/>
      <c r="E8" s="66"/>
      <c r="F8" s="66"/>
      <c r="G8" s="66"/>
      <c r="H8" s="66"/>
      <c r="I8" s="66"/>
      <c r="J8" s="66"/>
      <c r="K8" s="79"/>
      <c r="L8" s="81"/>
      <c r="M8" s="76"/>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row>
    <row r="9" spans="1:42" ht="29.25" customHeight="1">
      <c r="A9" s="345" t="s">
        <v>29</v>
      </c>
      <c r="B9" s="346"/>
      <c r="C9" s="346"/>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8"/>
    </row>
    <row r="10" spans="1:42" ht="29.25" customHeight="1">
      <c r="A10" s="383"/>
      <c r="B10" s="384"/>
      <c r="C10" s="385"/>
      <c r="D10" s="386" t="s">
        <v>121</v>
      </c>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7"/>
    </row>
    <row r="11" spans="1:42" ht="29.25" customHeight="1">
      <c r="A11" s="383"/>
      <c r="B11" s="384"/>
      <c r="C11" s="385"/>
      <c r="D11" s="388" t="s">
        <v>49</v>
      </c>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9"/>
    </row>
    <row r="12" spans="1:42" ht="29.25" customHeight="1">
      <c r="A12" s="383"/>
      <c r="B12" s="384"/>
      <c r="C12" s="385"/>
      <c r="D12" s="388" t="s">
        <v>48</v>
      </c>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9"/>
    </row>
    <row r="13" spans="1:42" ht="29.25" customHeight="1">
      <c r="A13" s="383"/>
      <c r="B13" s="384"/>
      <c r="C13" s="385"/>
      <c r="D13" s="388" t="s">
        <v>30</v>
      </c>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9"/>
    </row>
    <row r="14" spans="1:42" ht="29.25" customHeight="1">
      <c r="A14" s="383"/>
      <c r="B14" s="384"/>
      <c r="C14" s="385"/>
      <c r="D14" s="388" t="s">
        <v>87</v>
      </c>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9"/>
    </row>
    <row r="15" spans="1:42" ht="29.25" customHeight="1">
      <c r="A15" s="383"/>
      <c r="B15" s="384"/>
      <c r="C15" s="385"/>
      <c r="D15" s="390" t="s">
        <v>111</v>
      </c>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2"/>
    </row>
    <row r="16" spans="1:42">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2" ht="41.25" customHeight="1">
      <c r="A17" s="393" t="s">
        <v>10</v>
      </c>
      <c r="B17" s="394"/>
      <c r="C17" s="394"/>
      <c r="D17" s="394"/>
      <c r="E17" s="394"/>
      <c r="F17" s="394"/>
      <c r="G17" s="394"/>
      <c r="H17" s="394"/>
      <c r="I17" s="394"/>
      <c r="J17" s="394"/>
      <c r="K17" s="395" t="s">
        <v>6</v>
      </c>
      <c r="L17" s="395"/>
      <c r="M17" s="395"/>
      <c r="N17" s="395"/>
      <c r="O17" s="395"/>
      <c r="P17" s="395"/>
      <c r="Q17" s="395"/>
      <c r="R17" s="395" t="s">
        <v>44</v>
      </c>
      <c r="S17" s="395"/>
      <c r="T17" s="395"/>
      <c r="U17" s="395"/>
      <c r="V17" s="395"/>
      <c r="W17" s="395"/>
      <c r="X17" s="395"/>
      <c r="Y17" s="396" t="s">
        <v>73</v>
      </c>
      <c r="Z17" s="396"/>
      <c r="AA17" s="396"/>
      <c r="AB17" s="396"/>
      <c r="AC17" s="396"/>
      <c r="AD17" s="396"/>
      <c r="AE17" s="396"/>
      <c r="AF17" s="395" t="s">
        <v>76</v>
      </c>
      <c r="AG17" s="395"/>
      <c r="AH17" s="395"/>
      <c r="AI17" s="395"/>
      <c r="AJ17" s="395"/>
      <c r="AK17" s="395"/>
      <c r="AL17" s="397"/>
      <c r="AM17" s="88"/>
      <c r="AN17" s="88"/>
      <c r="AO17" s="88"/>
      <c r="AP17" s="88"/>
    </row>
    <row r="18" spans="1:42" ht="41.25" customHeight="1">
      <c r="A18" s="404">
        <f>IF(AH5="",0,AH5)</f>
        <v>0</v>
      </c>
      <c r="B18" s="405"/>
      <c r="C18" s="405"/>
      <c r="D18" s="405"/>
      <c r="E18" s="405"/>
      <c r="F18" s="405"/>
      <c r="G18" s="405"/>
      <c r="H18" s="405"/>
      <c r="I18" s="406"/>
      <c r="J18" s="78" t="s">
        <v>72</v>
      </c>
      <c r="K18" s="400">
        <v>12000</v>
      </c>
      <c r="L18" s="400"/>
      <c r="M18" s="400"/>
      <c r="N18" s="400"/>
      <c r="O18" s="401"/>
      <c r="P18" s="402" t="s">
        <v>122</v>
      </c>
      <c r="Q18" s="407"/>
      <c r="R18" s="400">
        <f>IF(AH5="",0,A18*K18)</f>
        <v>0</v>
      </c>
      <c r="S18" s="400"/>
      <c r="T18" s="400"/>
      <c r="U18" s="400"/>
      <c r="V18" s="401"/>
      <c r="W18" s="402" t="s">
        <v>122</v>
      </c>
      <c r="X18" s="407"/>
      <c r="Y18" s="398"/>
      <c r="Z18" s="399"/>
      <c r="AA18" s="399"/>
      <c r="AB18" s="399"/>
      <c r="AC18" s="399"/>
      <c r="AD18" s="399"/>
      <c r="AE18" s="91" t="s">
        <v>74</v>
      </c>
      <c r="AF18" s="400">
        <f>R18/12*Y18</f>
        <v>0</v>
      </c>
      <c r="AG18" s="400"/>
      <c r="AH18" s="400"/>
      <c r="AI18" s="400"/>
      <c r="AJ18" s="401"/>
      <c r="AK18" s="402" t="s">
        <v>122</v>
      </c>
      <c r="AL18" s="403"/>
      <c r="AM18" s="88"/>
      <c r="AN18" s="88"/>
      <c r="AO18" s="88"/>
      <c r="AP18" s="88"/>
    </row>
    <row r="19" spans="1:42" ht="22.5" customHeigh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2" ht="41.25" customHeight="1">
      <c r="A20" s="393" t="s">
        <v>62</v>
      </c>
      <c r="B20" s="394"/>
      <c r="C20" s="394"/>
      <c r="D20" s="394"/>
      <c r="E20" s="394"/>
      <c r="F20" s="394"/>
      <c r="G20" s="394"/>
      <c r="H20" s="394"/>
      <c r="I20" s="394"/>
      <c r="J20" s="394"/>
      <c r="K20" s="395" t="s">
        <v>6</v>
      </c>
      <c r="L20" s="395"/>
      <c r="M20" s="395"/>
      <c r="N20" s="395"/>
      <c r="O20" s="395"/>
      <c r="P20" s="395"/>
      <c r="Q20" s="395"/>
      <c r="R20" s="395" t="s">
        <v>44</v>
      </c>
      <c r="S20" s="395"/>
      <c r="T20" s="395"/>
      <c r="U20" s="395"/>
      <c r="V20" s="395"/>
      <c r="W20" s="395"/>
      <c r="X20" s="395"/>
      <c r="Y20" s="396" t="s">
        <v>73</v>
      </c>
      <c r="Z20" s="396"/>
      <c r="AA20" s="396"/>
      <c r="AB20" s="396"/>
      <c r="AC20" s="396"/>
      <c r="AD20" s="396"/>
      <c r="AE20" s="396"/>
      <c r="AF20" s="395" t="s">
        <v>77</v>
      </c>
      <c r="AG20" s="395"/>
      <c r="AH20" s="395"/>
      <c r="AI20" s="395"/>
      <c r="AJ20" s="395"/>
      <c r="AK20" s="395"/>
      <c r="AL20" s="397"/>
      <c r="AM20" s="88"/>
      <c r="AN20" s="88"/>
      <c r="AO20" s="88"/>
      <c r="AP20" s="88"/>
    </row>
    <row r="21" spans="1:42" ht="41.25" customHeight="1">
      <c r="A21" s="404">
        <f>IF(AM5="",0,AM5)</f>
        <v>0</v>
      </c>
      <c r="B21" s="405"/>
      <c r="C21" s="405"/>
      <c r="D21" s="405"/>
      <c r="E21" s="405"/>
      <c r="F21" s="405"/>
      <c r="G21" s="405"/>
      <c r="H21" s="405"/>
      <c r="I21" s="406"/>
      <c r="J21" s="78" t="s">
        <v>72</v>
      </c>
      <c r="K21" s="400">
        <v>6000</v>
      </c>
      <c r="L21" s="400"/>
      <c r="M21" s="400"/>
      <c r="N21" s="400"/>
      <c r="O21" s="401"/>
      <c r="P21" s="402" t="s">
        <v>122</v>
      </c>
      <c r="Q21" s="407"/>
      <c r="R21" s="400">
        <f>A21*K21</f>
        <v>0</v>
      </c>
      <c r="S21" s="400"/>
      <c r="T21" s="400"/>
      <c r="U21" s="400"/>
      <c r="V21" s="401"/>
      <c r="W21" s="402" t="s">
        <v>122</v>
      </c>
      <c r="X21" s="407"/>
      <c r="Y21" s="398"/>
      <c r="Z21" s="399"/>
      <c r="AA21" s="399"/>
      <c r="AB21" s="399"/>
      <c r="AC21" s="399"/>
      <c r="AD21" s="399"/>
      <c r="AE21" s="91" t="s">
        <v>74</v>
      </c>
      <c r="AF21" s="400">
        <f>R21/12*Y21</f>
        <v>0</v>
      </c>
      <c r="AG21" s="400"/>
      <c r="AH21" s="400"/>
      <c r="AI21" s="400"/>
      <c r="AJ21" s="401"/>
      <c r="AK21" s="402" t="s">
        <v>122</v>
      </c>
      <c r="AL21" s="403"/>
      <c r="AM21" s="88"/>
      <c r="AN21" s="88"/>
      <c r="AO21" s="88"/>
      <c r="AP21" s="88"/>
    </row>
    <row r="22" spans="1:42" ht="22.5" customHeigh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2" ht="40.5" customHeight="1">
      <c r="AJ23" s="408" t="s">
        <v>56</v>
      </c>
      <c r="AK23" s="395"/>
      <c r="AL23" s="395"/>
      <c r="AM23" s="395"/>
      <c r="AN23" s="395"/>
      <c r="AO23" s="395"/>
      <c r="AP23" s="397"/>
    </row>
    <row r="24" spans="1:42" ht="40.5" customHeight="1">
      <c r="AJ24" s="409">
        <f>AF18+AF21</f>
        <v>0</v>
      </c>
      <c r="AK24" s="400"/>
      <c r="AL24" s="400"/>
      <c r="AM24" s="400"/>
      <c r="AN24" s="401"/>
      <c r="AO24" s="402" t="s">
        <v>122</v>
      </c>
      <c r="AP24" s="403"/>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A9:AP9"/>
    <mergeCell ref="A3:C7"/>
    <mergeCell ref="D6:M7"/>
    <mergeCell ref="N4:AE4"/>
    <mergeCell ref="AF4:AJ4"/>
    <mergeCell ref="AK4:AP4"/>
    <mergeCell ref="N5:AE5"/>
    <mergeCell ref="AF5:AG5"/>
    <mergeCell ref="AH5:AI5"/>
    <mergeCell ref="AK5:AL5"/>
    <mergeCell ref="AM5:AN5"/>
    <mergeCell ref="N3:AE3"/>
    <mergeCell ref="S6:T6"/>
    <mergeCell ref="V6:X6"/>
    <mergeCell ref="AF6:AP6"/>
    <mergeCell ref="N7:AP7"/>
  </mergeCells>
  <phoneticPr fontId="3" type="Hiragana"/>
  <conditionalFormatting sqref="N5:AE5">
    <cfRule type="containsBlanks" dxfId="65" priority="6">
      <formula>LEN(TRIM(N5))=0</formula>
    </cfRule>
  </conditionalFormatting>
  <conditionalFormatting sqref="Y21:AD21">
    <cfRule type="containsBlanks" dxfId="64" priority="9">
      <formula>LEN(TRIM(Y21))=0</formula>
    </cfRule>
  </conditionalFormatting>
  <conditionalFormatting sqref="AK4">
    <cfRule type="containsBlanks" dxfId="63" priority="18">
      <formula>LEN(TRIM(AK4))=0</formula>
    </cfRule>
  </conditionalFormatting>
  <conditionalFormatting sqref="AM5:AN5">
    <cfRule type="containsBlanks" dxfId="62" priority="22">
      <formula>LEN(TRIM(AM5))=0</formula>
    </cfRule>
  </conditionalFormatting>
  <conditionalFormatting sqref="AH5:AI5">
    <cfRule type="containsBlanks" dxfId="61" priority="25">
      <formula>LEN(TRIM(AH5))=0</formula>
    </cfRule>
  </conditionalFormatting>
  <conditionalFormatting sqref="S6:T6 V6:X6">
    <cfRule type="containsBlanks" dxfId="60" priority="24">
      <formula>LEN(TRIM(S6))=0</formula>
    </cfRule>
  </conditionalFormatting>
  <conditionalFormatting sqref="A10:A15">
    <cfRule type="containsBlanks" dxfId="59" priority="23">
      <formula>LEN(TRIM(A10))=0</formula>
    </cfRule>
  </conditionalFormatting>
  <conditionalFormatting sqref="N3">
    <cfRule type="containsBlanks" dxfId="58" priority="4">
      <formula>LEN(TRIM(N3))=0</formula>
    </cfRule>
  </conditionalFormatting>
  <conditionalFormatting sqref="N4:AE4">
    <cfRule type="containsBlanks" dxfId="57" priority="3">
      <formula>LEN(TRIM(N4))=0</formula>
    </cfRule>
  </conditionalFormatting>
  <conditionalFormatting sqref="N7:AP7">
    <cfRule type="containsBlanks" dxfId="56" priority="2">
      <formula>LEN(TRIM(N7))=0</formula>
    </cfRule>
  </conditionalFormatting>
  <conditionalFormatting sqref="Y18:AD18">
    <cfRule type="containsBlanks" dxfId="55" priority="1">
      <formula>LEN(TRIM(Y18))=0</formula>
    </cfRule>
  </conditionalFormatting>
  <dataValidations count="7">
    <dataValidation imeMode="halfAlpha" allowBlank="1" showInputMessage="1" showErrorMessage="1" sqref="AO5 AJ5" xr:uid="{00000000-0002-0000-0C00-000000000000}"/>
    <dataValidation imeMode="disabled" allowBlank="1" showInputMessage="1" showErrorMessage="1" sqref="AM5:AN5 AH5:AI5 V6:Y6 S6:T6" xr:uid="{00000000-0002-0000-0C00-000001000000}"/>
    <dataValidation type="list" imeMode="disabled" allowBlank="1" showInputMessage="1" showErrorMessage="1" sqref="A10:A15" xr:uid="{00000000-0002-0000-0C00-000002000000}">
      <formula1>"○"</formula1>
    </dataValidation>
    <dataValidation type="list" allowBlank="1" showInputMessage="1" showErrorMessage="1" sqref="Y21:AD21 Y18:AD18" xr:uid="{00000000-0002-0000-0C00-000003000000}">
      <formula1>"12,11,10,9,8,7,6,5,4,3,2,1"</formula1>
    </dataValidation>
    <dataValidation type="date" allowBlank="1" showInputMessage="1" showErrorMessage="1" sqref="AK4:AP4" xr:uid="{00000000-0002-0000-0C00-000004000000}">
      <formula1>92</formula1>
      <formula2>45016</formula2>
    </dataValidation>
    <dataValidation type="textLength" allowBlank="1" showErrorMessage="1" error="10桁で入力してください。" sqref="N3" xr:uid="{88CBD361-4FCF-4D12-9CE3-A25ECFEF4119}">
      <formula1>9</formula1>
      <formula2>10</formula2>
    </dataValidation>
    <dataValidation type="list" allowBlank="1" showInputMessage="1" showErrorMessage="1" sqref="N5:AE5" xr:uid="{00000000-0002-0000-0C00-000006000000}">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P24"/>
  <sheetViews>
    <sheetView workbookViewId="0">
      <selection activeCell="Y18" sqref="Y18:AD18"/>
    </sheetView>
  </sheetViews>
  <sheetFormatPr defaultRowHeight="13.5"/>
  <cols>
    <col min="1" max="42" width="2.125" customWidth="1"/>
    <col min="47" max="47" width="48.625" bestFit="1" customWidth="1"/>
  </cols>
  <sheetData>
    <row r="1" spans="1:42">
      <c r="A1" s="64" t="s">
        <v>66</v>
      </c>
      <c r="B1" s="64"/>
      <c r="C1" s="64"/>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row>
    <row r="2" spans="1:42">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row>
    <row r="3" spans="1:42" ht="42" customHeight="1">
      <c r="A3" s="349" t="s">
        <v>0</v>
      </c>
      <c r="B3" s="350"/>
      <c r="C3" s="351"/>
      <c r="D3" s="68" t="s">
        <v>13</v>
      </c>
      <c r="E3" s="71"/>
      <c r="F3" s="71"/>
      <c r="G3" s="74"/>
      <c r="H3" s="74"/>
      <c r="I3" s="74"/>
      <c r="J3" s="74"/>
      <c r="K3" s="74"/>
      <c r="L3" s="74"/>
      <c r="M3" s="83"/>
      <c r="N3" s="374"/>
      <c r="O3" s="375"/>
      <c r="P3" s="375"/>
      <c r="Q3" s="375"/>
      <c r="R3" s="375"/>
      <c r="S3" s="375"/>
      <c r="T3" s="375"/>
      <c r="U3" s="375"/>
      <c r="V3" s="375"/>
      <c r="W3" s="375"/>
      <c r="X3" s="375"/>
      <c r="Y3" s="375"/>
      <c r="Z3" s="375"/>
      <c r="AA3" s="375"/>
      <c r="AB3" s="375"/>
      <c r="AC3" s="375"/>
      <c r="AD3" s="375"/>
      <c r="AE3" s="376"/>
      <c r="AF3" s="89"/>
      <c r="AG3" s="89"/>
      <c r="AH3" s="89"/>
      <c r="AI3" s="89"/>
      <c r="AJ3" s="92"/>
      <c r="AK3" s="92"/>
      <c r="AL3" s="92"/>
      <c r="AM3" s="92"/>
      <c r="AN3" s="92"/>
      <c r="AO3" s="92"/>
      <c r="AP3" s="94"/>
    </row>
    <row r="4" spans="1:42" ht="42" customHeight="1">
      <c r="A4" s="352"/>
      <c r="B4" s="353"/>
      <c r="C4" s="354"/>
      <c r="D4" s="69" t="s">
        <v>32</v>
      </c>
      <c r="E4" s="72"/>
      <c r="F4" s="72"/>
      <c r="G4" s="75"/>
      <c r="H4" s="75"/>
      <c r="I4" s="75"/>
      <c r="J4" s="75"/>
      <c r="K4" s="75"/>
      <c r="L4" s="75"/>
      <c r="M4" s="84"/>
      <c r="N4" s="364"/>
      <c r="O4" s="365"/>
      <c r="P4" s="365"/>
      <c r="Q4" s="365"/>
      <c r="R4" s="365"/>
      <c r="S4" s="365"/>
      <c r="T4" s="365"/>
      <c r="U4" s="365"/>
      <c r="V4" s="365"/>
      <c r="W4" s="365"/>
      <c r="X4" s="365"/>
      <c r="Y4" s="365"/>
      <c r="Z4" s="365"/>
      <c r="AA4" s="365"/>
      <c r="AB4" s="365"/>
      <c r="AC4" s="365"/>
      <c r="AD4" s="365"/>
      <c r="AE4" s="365"/>
      <c r="AF4" s="366" t="s">
        <v>53</v>
      </c>
      <c r="AG4" s="192"/>
      <c r="AH4" s="192"/>
      <c r="AI4" s="192"/>
      <c r="AJ4" s="192"/>
      <c r="AK4" s="367"/>
      <c r="AL4" s="367"/>
      <c r="AM4" s="367"/>
      <c r="AN4" s="367"/>
      <c r="AO4" s="367"/>
      <c r="AP4" s="368"/>
    </row>
    <row r="5" spans="1:42" ht="42" customHeight="1">
      <c r="A5" s="352"/>
      <c r="B5" s="353"/>
      <c r="C5" s="354"/>
      <c r="D5" s="70" t="s">
        <v>4</v>
      </c>
      <c r="E5" s="73"/>
      <c r="F5" s="73"/>
      <c r="G5" s="76"/>
      <c r="H5" s="76"/>
      <c r="I5" s="76"/>
      <c r="J5" s="76"/>
      <c r="K5" s="76"/>
      <c r="L5" s="76"/>
      <c r="M5" s="85"/>
      <c r="N5" s="369"/>
      <c r="O5" s="369"/>
      <c r="P5" s="369"/>
      <c r="Q5" s="369"/>
      <c r="R5" s="369"/>
      <c r="S5" s="369"/>
      <c r="T5" s="369"/>
      <c r="U5" s="369"/>
      <c r="V5" s="369"/>
      <c r="W5" s="369"/>
      <c r="X5" s="369"/>
      <c r="Y5" s="369"/>
      <c r="Z5" s="369"/>
      <c r="AA5" s="369"/>
      <c r="AB5" s="369"/>
      <c r="AC5" s="369"/>
      <c r="AD5" s="369"/>
      <c r="AE5" s="370"/>
      <c r="AF5" s="371" t="s">
        <v>71</v>
      </c>
      <c r="AG5" s="372"/>
      <c r="AH5" s="373"/>
      <c r="AI5" s="373"/>
      <c r="AJ5" s="93" t="s">
        <v>47</v>
      </c>
      <c r="AK5" s="371" t="s">
        <v>40</v>
      </c>
      <c r="AL5" s="372"/>
      <c r="AM5" s="373"/>
      <c r="AN5" s="373"/>
      <c r="AO5" s="93" t="s">
        <v>47</v>
      </c>
      <c r="AP5" s="95"/>
    </row>
    <row r="6" spans="1:42" ht="42" customHeight="1">
      <c r="A6" s="352"/>
      <c r="B6" s="353"/>
      <c r="C6" s="354"/>
      <c r="D6" s="358" t="s">
        <v>41</v>
      </c>
      <c r="E6" s="359"/>
      <c r="F6" s="359"/>
      <c r="G6" s="359"/>
      <c r="H6" s="359"/>
      <c r="I6" s="359"/>
      <c r="J6" s="359"/>
      <c r="K6" s="359"/>
      <c r="L6" s="359"/>
      <c r="M6" s="360"/>
      <c r="N6" s="87" t="s">
        <v>7</v>
      </c>
      <c r="O6" s="87"/>
      <c r="P6" s="87"/>
      <c r="Q6" s="87"/>
      <c r="R6" s="87"/>
      <c r="S6" s="377"/>
      <c r="T6" s="377"/>
      <c r="U6" s="87" t="s">
        <v>5</v>
      </c>
      <c r="V6" s="377"/>
      <c r="W6" s="377"/>
      <c r="X6" s="377"/>
      <c r="Y6" s="90"/>
      <c r="Z6" s="87" t="s">
        <v>16</v>
      </c>
      <c r="AA6" s="87"/>
      <c r="AB6" s="87"/>
      <c r="AC6" s="87"/>
      <c r="AD6" s="87"/>
      <c r="AE6" s="87"/>
      <c r="AF6" s="378"/>
      <c r="AG6" s="378"/>
      <c r="AH6" s="378"/>
      <c r="AI6" s="378"/>
      <c r="AJ6" s="378"/>
      <c r="AK6" s="378"/>
      <c r="AL6" s="378"/>
      <c r="AM6" s="378"/>
      <c r="AN6" s="378"/>
      <c r="AO6" s="378"/>
      <c r="AP6" s="379"/>
    </row>
    <row r="7" spans="1:42" ht="42" customHeight="1">
      <c r="A7" s="355"/>
      <c r="B7" s="356"/>
      <c r="C7" s="357"/>
      <c r="D7" s="361"/>
      <c r="E7" s="362"/>
      <c r="F7" s="362"/>
      <c r="G7" s="362"/>
      <c r="H7" s="362"/>
      <c r="I7" s="362"/>
      <c r="J7" s="362"/>
      <c r="K7" s="362"/>
      <c r="L7" s="362"/>
      <c r="M7" s="363"/>
      <c r="N7" s="410"/>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2"/>
    </row>
    <row r="8" spans="1:42">
      <c r="A8" s="66"/>
      <c r="B8" s="66"/>
      <c r="C8" s="66"/>
      <c r="D8" s="66"/>
      <c r="E8" s="66"/>
      <c r="F8" s="66"/>
      <c r="G8" s="66"/>
      <c r="H8" s="66"/>
      <c r="I8" s="66"/>
      <c r="J8" s="66"/>
      <c r="K8" s="79"/>
      <c r="L8" s="81"/>
      <c r="M8" s="76"/>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row>
    <row r="9" spans="1:42" ht="29.25" customHeight="1">
      <c r="A9" s="345" t="s">
        <v>29</v>
      </c>
      <c r="B9" s="346"/>
      <c r="C9" s="346"/>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8"/>
    </row>
    <row r="10" spans="1:42" ht="29.25" customHeight="1">
      <c r="A10" s="383"/>
      <c r="B10" s="384"/>
      <c r="C10" s="385"/>
      <c r="D10" s="386" t="s">
        <v>121</v>
      </c>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7"/>
    </row>
    <row r="11" spans="1:42" ht="29.25" customHeight="1">
      <c r="A11" s="383"/>
      <c r="B11" s="384"/>
      <c r="C11" s="385"/>
      <c r="D11" s="388" t="s">
        <v>49</v>
      </c>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9"/>
    </row>
    <row r="12" spans="1:42" ht="29.25" customHeight="1">
      <c r="A12" s="383"/>
      <c r="B12" s="384"/>
      <c r="C12" s="385"/>
      <c r="D12" s="388" t="s">
        <v>48</v>
      </c>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9"/>
    </row>
    <row r="13" spans="1:42" ht="29.25" customHeight="1">
      <c r="A13" s="383"/>
      <c r="B13" s="384"/>
      <c r="C13" s="385"/>
      <c r="D13" s="388" t="s">
        <v>30</v>
      </c>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9"/>
    </row>
    <row r="14" spans="1:42" ht="29.25" customHeight="1">
      <c r="A14" s="383"/>
      <c r="B14" s="384"/>
      <c r="C14" s="385"/>
      <c r="D14" s="388" t="s">
        <v>87</v>
      </c>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9"/>
    </row>
    <row r="15" spans="1:42" ht="29.25" customHeight="1">
      <c r="A15" s="383"/>
      <c r="B15" s="384"/>
      <c r="C15" s="385"/>
      <c r="D15" s="390" t="s">
        <v>111</v>
      </c>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2"/>
    </row>
    <row r="16" spans="1:42">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2" ht="41.25" customHeight="1">
      <c r="A17" s="393" t="s">
        <v>10</v>
      </c>
      <c r="B17" s="394"/>
      <c r="C17" s="394"/>
      <c r="D17" s="394"/>
      <c r="E17" s="394"/>
      <c r="F17" s="394"/>
      <c r="G17" s="394"/>
      <c r="H17" s="394"/>
      <c r="I17" s="394"/>
      <c r="J17" s="394"/>
      <c r="K17" s="395" t="s">
        <v>6</v>
      </c>
      <c r="L17" s="395"/>
      <c r="M17" s="395"/>
      <c r="N17" s="395"/>
      <c r="O17" s="395"/>
      <c r="P17" s="395"/>
      <c r="Q17" s="395"/>
      <c r="R17" s="395" t="s">
        <v>44</v>
      </c>
      <c r="S17" s="395"/>
      <c r="T17" s="395"/>
      <c r="U17" s="395"/>
      <c r="V17" s="395"/>
      <c r="W17" s="395"/>
      <c r="X17" s="395"/>
      <c r="Y17" s="396" t="s">
        <v>73</v>
      </c>
      <c r="Z17" s="396"/>
      <c r="AA17" s="396"/>
      <c r="AB17" s="396"/>
      <c r="AC17" s="396"/>
      <c r="AD17" s="396"/>
      <c r="AE17" s="396"/>
      <c r="AF17" s="395" t="s">
        <v>76</v>
      </c>
      <c r="AG17" s="395"/>
      <c r="AH17" s="395"/>
      <c r="AI17" s="395"/>
      <c r="AJ17" s="395"/>
      <c r="AK17" s="395"/>
      <c r="AL17" s="397"/>
      <c r="AM17" s="88"/>
      <c r="AN17" s="88"/>
      <c r="AO17" s="88"/>
      <c r="AP17" s="88"/>
    </row>
    <row r="18" spans="1:42" ht="41.25" customHeight="1">
      <c r="A18" s="404">
        <f>IF(AH5="",0,AH5)</f>
        <v>0</v>
      </c>
      <c r="B18" s="405"/>
      <c r="C18" s="405"/>
      <c r="D18" s="405"/>
      <c r="E18" s="405"/>
      <c r="F18" s="405"/>
      <c r="G18" s="405"/>
      <c r="H18" s="405"/>
      <c r="I18" s="406"/>
      <c r="J18" s="78" t="s">
        <v>72</v>
      </c>
      <c r="K18" s="400">
        <v>12000</v>
      </c>
      <c r="L18" s="400"/>
      <c r="M18" s="400"/>
      <c r="N18" s="400"/>
      <c r="O18" s="401"/>
      <c r="P18" s="402" t="s">
        <v>122</v>
      </c>
      <c r="Q18" s="407"/>
      <c r="R18" s="400">
        <f>IF(AH5="",0,A18*K18)</f>
        <v>0</v>
      </c>
      <c r="S18" s="400"/>
      <c r="T18" s="400"/>
      <c r="U18" s="400"/>
      <c r="V18" s="401"/>
      <c r="W18" s="402" t="s">
        <v>122</v>
      </c>
      <c r="X18" s="407"/>
      <c r="Y18" s="398"/>
      <c r="Z18" s="399"/>
      <c r="AA18" s="399"/>
      <c r="AB18" s="399"/>
      <c r="AC18" s="399"/>
      <c r="AD18" s="399"/>
      <c r="AE18" s="91" t="s">
        <v>74</v>
      </c>
      <c r="AF18" s="400">
        <f>R18/12*Y18</f>
        <v>0</v>
      </c>
      <c r="AG18" s="400"/>
      <c r="AH18" s="400"/>
      <c r="AI18" s="400"/>
      <c r="AJ18" s="401"/>
      <c r="AK18" s="402" t="s">
        <v>122</v>
      </c>
      <c r="AL18" s="403"/>
      <c r="AM18" s="88"/>
      <c r="AN18" s="88"/>
      <c r="AO18" s="88"/>
      <c r="AP18" s="88"/>
    </row>
    <row r="19" spans="1:42" ht="22.5" customHeigh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2" ht="41.25" customHeight="1">
      <c r="A20" s="393" t="s">
        <v>62</v>
      </c>
      <c r="B20" s="394"/>
      <c r="C20" s="394"/>
      <c r="D20" s="394"/>
      <c r="E20" s="394"/>
      <c r="F20" s="394"/>
      <c r="G20" s="394"/>
      <c r="H20" s="394"/>
      <c r="I20" s="394"/>
      <c r="J20" s="394"/>
      <c r="K20" s="395" t="s">
        <v>6</v>
      </c>
      <c r="L20" s="395"/>
      <c r="M20" s="395"/>
      <c r="N20" s="395"/>
      <c r="O20" s="395"/>
      <c r="P20" s="395"/>
      <c r="Q20" s="395"/>
      <c r="R20" s="395" t="s">
        <v>44</v>
      </c>
      <c r="S20" s="395"/>
      <c r="T20" s="395"/>
      <c r="U20" s="395"/>
      <c r="V20" s="395"/>
      <c r="W20" s="395"/>
      <c r="X20" s="395"/>
      <c r="Y20" s="396" t="s">
        <v>73</v>
      </c>
      <c r="Z20" s="396"/>
      <c r="AA20" s="396"/>
      <c r="AB20" s="396"/>
      <c r="AC20" s="396"/>
      <c r="AD20" s="396"/>
      <c r="AE20" s="396"/>
      <c r="AF20" s="395" t="s">
        <v>77</v>
      </c>
      <c r="AG20" s="395"/>
      <c r="AH20" s="395"/>
      <c r="AI20" s="395"/>
      <c r="AJ20" s="395"/>
      <c r="AK20" s="395"/>
      <c r="AL20" s="397"/>
      <c r="AM20" s="88"/>
      <c r="AN20" s="88"/>
      <c r="AO20" s="88"/>
      <c r="AP20" s="88"/>
    </row>
    <row r="21" spans="1:42" ht="41.25" customHeight="1">
      <c r="A21" s="404">
        <f>IF(AM5="",0,AM5)</f>
        <v>0</v>
      </c>
      <c r="B21" s="405"/>
      <c r="C21" s="405"/>
      <c r="D21" s="405"/>
      <c r="E21" s="405"/>
      <c r="F21" s="405"/>
      <c r="G21" s="405"/>
      <c r="H21" s="405"/>
      <c r="I21" s="406"/>
      <c r="J21" s="78" t="s">
        <v>72</v>
      </c>
      <c r="K21" s="400">
        <v>6000</v>
      </c>
      <c r="L21" s="400"/>
      <c r="M21" s="400"/>
      <c r="N21" s="400"/>
      <c r="O21" s="401"/>
      <c r="P21" s="402" t="s">
        <v>122</v>
      </c>
      <c r="Q21" s="407"/>
      <c r="R21" s="400">
        <f>A21*K21</f>
        <v>0</v>
      </c>
      <c r="S21" s="400"/>
      <c r="T21" s="400"/>
      <c r="U21" s="400"/>
      <c r="V21" s="401"/>
      <c r="W21" s="402" t="s">
        <v>122</v>
      </c>
      <c r="X21" s="407"/>
      <c r="Y21" s="398"/>
      <c r="Z21" s="399"/>
      <c r="AA21" s="399"/>
      <c r="AB21" s="399"/>
      <c r="AC21" s="399"/>
      <c r="AD21" s="399"/>
      <c r="AE21" s="91" t="s">
        <v>74</v>
      </c>
      <c r="AF21" s="400">
        <f>R21/12*Y21</f>
        <v>0</v>
      </c>
      <c r="AG21" s="400"/>
      <c r="AH21" s="400"/>
      <c r="AI21" s="400"/>
      <c r="AJ21" s="401"/>
      <c r="AK21" s="402" t="s">
        <v>122</v>
      </c>
      <c r="AL21" s="403"/>
      <c r="AM21" s="88"/>
      <c r="AN21" s="88"/>
      <c r="AO21" s="88"/>
      <c r="AP21" s="88"/>
    </row>
    <row r="22" spans="1:42" ht="22.5" customHeigh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2" ht="40.5" customHeight="1">
      <c r="AJ23" s="408" t="s">
        <v>56</v>
      </c>
      <c r="AK23" s="395"/>
      <c r="AL23" s="395"/>
      <c r="AM23" s="395"/>
      <c r="AN23" s="395"/>
      <c r="AO23" s="395"/>
      <c r="AP23" s="397"/>
    </row>
    <row r="24" spans="1:42" ht="40.5" customHeight="1">
      <c r="AJ24" s="409">
        <f>AF18+AF21</f>
        <v>0</v>
      </c>
      <c r="AK24" s="400"/>
      <c r="AL24" s="400"/>
      <c r="AM24" s="400"/>
      <c r="AN24" s="401"/>
      <c r="AO24" s="402" t="s">
        <v>122</v>
      </c>
      <c r="AP24" s="403"/>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A9:AP9"/>
    <mergeCell ref="A3:C7"/>
    <mergeCell ref="D6:M7"/>
    <mergeCell ref="N4:AE4"/>
    <mergeCell ref="AF4:AJ4"/>
    <mergeCell ref="AK4:AP4"/>
    <mergeCell ref="N5:AE5"/>
    <mergeCell ref="AF5:AG5"/>
    <mergeCell ref="AH5:AI5"/>
    <mergeCell ref="AK5:AL5"/>
    <mergeCell ref="AM5:AN5"/>
    <mergeCell ref="N3:AE3"/>
    <mergeCell ref="S6:T6"/>
    <mergeCell ref="V6:X6"/>
    <mergeCell ref="AF6:AP6"/>
    <mergeCell ref="N7:AP7"/>
  </mergeCells>
  <phoneticPr fontId="3" type="Hiragana"/>
  <conditionalFormatting sqref="N5:AE5">
    <cfRule type="containsBlanks" dxfId="54" priority="6">
      <formula>LEN(TRIM(N5))=0</formula>
    </cfRule>
  </conditionalFormatting>
  <conditionalFormatting sqref="Y21:AD21">
    <cfRule type="containsBlanks" dxfId="53" priority="9">
      <formula>LEN(TRIM(Y21))=0</formula>
    </cfRule>
  </conditionalFormatting>
  <conditionalFormatting sqref="AK4">
    <cfRule type="containsBlanks" dxfId="52" priority="18">
      <formula>LEN(TRIM(AK4))=0</formula>
    </cfRule>
  </conditionalFormatting>
  <conditionalFormatting sqref="AM5:AN5">
    <cfRule type="containsBlanks" dxfId="51" priority="22">
      <formula>LEN(TRIM(AM5))=0</formula>
    </cfRule>
  </conditionalFormatting>
  <conditionalFormatting sqref="AH5:AI5">
    <cfRule type="containsBlanks" dxfId="50" priority="25">
      <formula>LEN(TRIM(AH5))=0</formula>
    </cfRule>
  </conditionalFormatting>
  <conditionalFormatting sqref="S6:T6 V6:X6">
    <cfRule type="containsBlanks" dxfId="49" priority="24">
      <formula>LEN(TRIM(S6))=0</formula>
    </cfRule>
  </conditionalFormatting>
  <conditionalFormatting sqref="A10:A15">
    <cfRule type="containsBlanks" dxfId="48" priority="23">
      <formula>LEN(TRIM(A10))=0</formula>
    </cfRule>
  </conditionalFormatting>
  <conditionalFormatting sqref="N3">
    <cfRule type="containsBlanks" dxfId="47" priority="4">
      <formula>LEN(TRIM(N3))=0</formula>
    </cfRule>
  </conditionalFormatting>
  <conditionalFormatting sqref="N4:AE4">
    <cfRule type="containsBlanks" dxfId="46" priority="3">
      <formula>LEN(TRIM(N4))=0</formula>
    </cfRule>
  </conditionalFormatting>
  <conditionalFormatting sqref="N7:AP7">
    <cfRule type="containsBlanks" dxfId="45" priority="2">
      <formula>LEN(TRIM(N7))=0</formula>
    </cfRule>
  </conditionalFormatting>
  <conditionalFormatting sqref="Y18:AD18">
    <cfRule type="containsBlanks" dxfId="44" priority="1">
      <formula>LEN(TRIM(Y18))=0</formula>
    </cfRule>
  </conditionalFormatting>
  <dataValidations count="7">
    <dataValidation imeMode="halfAlpha" allowBlank="1" showInputMessage="1" showErrorMessage="1" sqref="AO5 AJ5" xr:uid="{00000000-0002-0000-0D00-000000000000}"/>
    <dataValidation imeMode="disabled" allowBlank="1" showInputMessage="1" showErrorMessage="1" sqref="AM5:AN5 AH5:AI5 V6:Y6 S6:T6" xr:uid="{00000000-0002-0000-0D00-000001000000}"/>
    <dataValidation type="list" imeMode="disabled" allowBlank="1" showInputMessage="1" showErrorMessage="1" sqref="A10:A15" xr:uid="{00000000-0002-0000-0D00-000002000000}">
      <formula1>"○"</formula1>
    </dataValidation>
    <dataValidation type="list" allowBlank="1" showInputMessage="1" showErrorMessage="1" sqref="Y21:AD21 Y18:AD18" xr:uid="{00000000-0002-0000-0D00-000003000000}">
      <formula1>"12,11,10,9,8,7,6,5,4,3,2,1"</formula1>
    </dataValidation>
    <dataValidation type="date" allowBlank="1" showInputMessage="1" showErrorMessage="1" sqref="AK4:AP4" xr:uid="{00000000-0002-0000-0D00-000004000000}">
      <formula1>92</formula1>
      <formula2>45016</formula2>
    </dataValidation>
    <dataValidation type="textLength" allowBlank="1" showErrorMessage="1" error="10桁で入力してください。" sqref="N3" xr:uid="{3F033774-5757-4C4A-8D43-E25198F40F93}">
      <formula1>9</formula1>
      <formula2>10</formula2>
    </dataValidation>
    <dataValidation type="list" allowBlank="1" showInputMessage="1" showErrorMessage="1" sqref="N5:AE5" xr:uid="{00000000-0002-0000-0D00-000006000000}">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P24"/>
  <sheetViews>
    <sheetView workbookViewId="0">
      <selection activeCell="Y18" sqref="Y18:AD18"/>
    </sheetView>
  </sheetViews>
  <sheetFormatPr defaultRowHeight="13.5"/>
  <cols>
    <col min="1" max="42" width="2.125" customWidth="1"/>
    <col min="47" max="47" width="48.625" bestFit="1" customWidth="1"/>
  </cols>
  <sheetData>
    <row r="1" spans="1:42">
      <c r="A1" s="64" t="s">
        <v>66</v>
      </c>
      <c r="B1" s="64"/>
      <c r="C1" s="64"/>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row>
    <row r="2" spans="1:42">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row>
    <row r="3" spans="1:42" ht="42" customHeight="1">
      <c r="A3" s="349" t="s">
        <v>0</v>
      </c>
      <c r="B3" s="350"/>
      <c r="C3" s="351"/>
      <c r="D3" s="68" t="s">
        <v>13</v>
      </c>
      <c r="E3" s="71"/>
      <c r="F3" s="71"/>
      <c r="G3" s="74"/>
      <c r="H3" s="74"/>
      <c r="I3" s="74"/>
      <c r="J3" s="74"/>
      <c r="K3" s="74"/>
      <c r="L3" s="74"/>
      <c r="M3" s="83"/>
      <c r="N3" s="374"/>
      <c r="O3" s="375"/>
      <c r="P3" s="375"/>
      <c r="Q3" s="375"/>
      <c r="R3" s="375"/>
      <c r="S3" s="375"/>
      <c r="T3" s="375"/>
      <c r="U3" s="375"/>
      <c r="V3" s="375"/>
      <c r="W3" s="375"/>
      <c r="X3" s="375"/>
      <c r="Y3" s="375"/>
      <c r="Z3" s="375"/>
      <c r="AA3" s="375"/>
      <c r="AB3" s="375"/>
      <c r="AC3" s="375"/>
      <c r="AD3" s="375"/>
      <c r="AE3" s="376"/>
      <c r="AF3" s="89"/>
      <c r="AG3" s="89"/>
      <c r="AH3" s="89"/>
      <c r="AI3" s="89"/>
      <c r="AJ3" s="92"/>
      <c r="AK3" s="92"/>
      <c r="AL3" s="92"/>
      <c r="AM3" s="92"/>
      <c r="AN3" s="92"/>
      <c r="AO3" s="92"/>
      <c r="AP3" s="94"/>
    </row>
    <row r="4" spans="1:42" ht="42" customHeight="1">
      <c r="A4" s="352"/>
      <c r="B4" s="353"/>
      <c r="C4" s="354"/>
      <c r="D4" s="69" t="s">
        <v>32</v>
      </c>
      <c r="E4" s="72"/>
      <c r="F4" s="72"/>
      <c r="G4" s="75"/>
      <c r="H4" s="75"/>
      <c r="I4" s="75"/>
      <c r="J4" s="75"/>
      <c r="K4" s="75"/>
      <c r="L4" s="75"/>
      <c r="M4" s="84"/>
      <c r="N4" s="364"/>
      <c r="O4" s="365"/>
      <c r="P4" s="365"/>
      <c r="Q4" s="365"/>
      <c r="R4" s="365"/>
      <c r="S4" s="365"/>
      <c r="T4" s="365"/>
      <c r="U4" s="365"/>
      <c r="V4" s="365"/>
      <c r="W4" s="365"/>
      <c r="X4" s="365"/>
      <c r="Y4" s="365"/>
      <c r="Z4" s="365"/>
      <c r="AA4" s="365"/>
      <c r="AB4" s="365"/>
      <c r="AC4" s="365"/>
      <c r="AD4" s="365"/>
      <c r="AE4" s="365"/>
      <c r="AF4" s="366" t="s">
        <v>53</v>
      </c>
      <c r="AG4" s="192"/>
      <c r="AH4" s="192"/>
      <c r="AI4" s="192"/>
      <c r="AJ4" s="192"/>
      <c r="AK4" s="367"/>
      <c r="AL4" s="367"/>
      <c r="AM4" s="367"/>
      <c r="AN4" s="367"/>
      <c r="AO4" s="367"/>
      <c r="AP4" s="368"/>
    </row>
    <row r="5" spans="1:42" ht="42" customHeight="1">
      <c r="A5" s="352"/>
      <c r="B5" s="353"/>
      <c r="C5" s="354"/>
      <c r="D5" s="70" t="s">
        <v>4</v>
      </c>
      <c r="E5" s="73"/>
      <c r="F5" s="73"/>
      <c r="G5" s="76"/>
      <c r="H5" s="76"/>
      <c r="I5" s="76"/>
      <c r="J5" s="76"/>
      <c r="K5" s="76"/>
      <c r="L5" s="76"/>
      <c r="M5" s="85"/>
      <c r="N5" s="369"/>
      <c r="O5" s="369"/>
      <c r="P5" s="369"/>
      <c r="Q5" s="369"/>
      <c r="R5" s="369"/>
      <c r="S5" s="369"/>
      <c r="T5" s="369"/>
      <c r="U5" s="369"/>
      <c r="V5" s="369"/>
      <c r="W5" s="369"/>
      <c r="X5" s="369"/>
      <c r="Y5" s="369"/>
      <c r="Z5" s="369"/>
      <c r="AA5" s="369"/>
      <c r="AB5" s="369"/>
      <c r="AC5" s="369"/>
      <c r="AD5" s="369"/>
      <c r="AE5" s="370"/>
      <c r="AF5" s="371" t="s">
        <v>71</v>
      </c>
      <c r="AG5" s="372"/>
      <c r="AH5" s="373"/>
      <c r="AI5" s="373"/>
      <c r="AJ5" s="93" t="s">
        <v>47</v>
      </c>
      <c r="AK5" s="371" t="s">
        <v>40</v>
      </c>
      <c r="AL5" s="372"/>
      <c r="AM5" s="373"/>
      <c r="AN5" s="373"/>
      <c r="AO5" s="93" t="s">
        <v>47</v>
      </c>
      <c r="AP5" s="95"/>
    </row>
    <row r="6" spans="1:42" ht="42" customHeight="1">
      <c r="A6" s="352"/>
      <c r="B6" s="353"/>
      <c r="C6" s="354"/>
      <c r="D6" s="358" t="s">
        <v>41</v>
      </c>
      <c r="E6" s="359"/>
      <c r="F6" s="359"/>
      <c r="G6" s="359"/>
      <c r="H6" s="359"/>
      <c r="I6" s="359"/>
      <c r="J6" s="359"/>
      <c r="K6" s="359"/>
      <c r="L6" s="359"/>
      <c r="M6" s="360"/>
      <c r="N6" s="87" t="s">
        <v>7</v>
      </c>
      <c r="O6" s="87"/>
      <c r="P6" s="87"/>
      <c r="Q6" s="87"/>
      <c r="R6" s="87"/>
      <c r="S6" s="377"/>
      <c r="T6" s="377"/>
      <c r="U6" s="87" t="s">
        <v>5</v>
      </c>
      <c r="V6" s="377"/>
      <c r="W6" s="377"/>
      <c r="X6" s="377"/>
      <c r="Y6" s="90"/>
      <c r="Z6" s="87" t="s">
        <v>16</v>
      </c>
      <c r="AA6" s="87"/>
      <c r="AB6" s="87"/>
      <c r="AC6" s="87"/>
      <c r="AD6" s="87"/>
      <c r="AE6" s="87"/>
      <c r="AF6" s="378"/>
      <c r="AG6" s="378"/>
      <c r="AH6" s="378"/>
      <c r="AI6" s="378"/>
      <c r="AJ6" s="378"/>
      <c r="AK6" s="378"/>
      <c r="AL6" s="378"/>
      <c r="AM6" s="378"/>
      <c r="AN6" s="378"/>
      <c r="AO6" s="378"/>
      <c r="AP6" s="379"/>
    </row>
    <row r="7" spans="1:42" ht="42" customHeight="1">
      <c r="A7" s="355"/>
      <c r="B7" s="356"/>
      <c r="C7" s="357"/>
      <c r="D7" s="361"/>
      <c r="E7" s="362"/>
      <c r="F7" s="362"/>
      <c r="G7" s="362"/>
      <c r="H7" s="362"/>
      <c r="I7" s="362"/>
      <c r="J7" s="362"/>
      <c r="K7" s="362"/>
      <c r="L7" s="362"/>
      <c r="M7" s="363"/>
      <c r="N7" s="410"/>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2"/>
    </row>
    <row r="8" spans="1:42">
      <c r="A8" s="66"/>
      <c r="B8" s="66"/>
      <c r="C8" s="66"/>
      <c r="D8" s="66"/>
      <c r="E8" s="66"/>
      <c r="F8" s="66"/>
      <c r="G8" s="66"/>
      <c r="H8" s="66"/>
      <c r="I8" s="66"/>
      <c r="J8" s="66"/>
      <c r="K8" s="79"/>
      <c r="L8" s="81"/>
      <c r="M8" s="76"/>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row>
    <row r="9" spans="1:42" ht="29.25" customHeight="1">
      <c r="A9" s="345" t="s">
        <v>29</v>
      </c>
      <c r="B9" s="346"/>
      <c r="C9" s="346"/>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8"/>
    </row>
    <row r="10" spans="1:42" ht="29.25" customHeight="1">
      <c r="A10" s="383"/>
      <c r="B10" s="384"/>
      <c r="C10" s="385"/>
      <c r="D10" s="386" t="s">
        <v>121</v>
      </c>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7"/>
    </row>
    <row r="11" spans="1:42" ht="29.25" customHeight="1">
      <c r="A11" s="383"/>
      <c r="B11" s="384"/>
      <c r="C11" s="385"/>
      <c r="D11" s="388" t="s">
        <v>49</v>
      </c>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9"/>
    </row>
    <row r="12" spans="1:42" ht="29.25" customHeight="1">
      <c r="A12" s="383"/>
      <c r="B12" s="384"/>
      <c r="C12" s="385"/>
      <c r="D12" s="388" t="s">
        <v>48</v>
      </c>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9"/>
    </row>
    <row r="13" spans="1:42" ht="29.25" customHeight="1">
      <c r="A13" s="383"/>
      <c r="B13" s="384"/>
      <c r="C13" s="385"/>
      <c r="D13" s="388" t="s">
        <v>30</v>
      </c>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9"/>
    </row>
    <row r="14" spans="1:42" ht="29.25" customHeight="1">
      <c r="A14" s="383"/>
      <c r="B14" s="384"/>
      <c r="C14" s="385"/>
      <c r="D14" s="388" t="s">
        <v>87</v>
      </c>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9"/>
    </row>
    <row r="15" spans="1:42" ht="29.25" customHeight="1">
      <c r="A15" s="383"/>
      <c r="B15" s="384"/>
      <c r="C15" s="385"/>
      <c r="D15" s="390" t="s">
        <v>111</v>
      </c>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2"/>
    </row>
    <row r="16" spans="1:42">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2" ht="41.25" customHeight="1">
      <c r="A17" s="393" t="s">
        <v>10</v>
      </c>
      <c r="B17" s="394"/>
      <c r="C17" s="394"/>
      <c r="D17" s="394"/>
      <c r="E17" s="394"/>
      <c r="F17" s="394"/>
      <c r="G17" s="394"/>
      <c r="H17" s="394"/>
      <c r="I17" s="394"/>
      <c r="J17" s="394"/>
      <c r="K17" s="395" t="s">
        <v>6</v>
      </c>
      <c r="L17" s="395"/>
      <c r="M17" s="395"/>
      <c r="N17" s="395"/>
      <c r="O17" s="395"/>
      <c r="P17" s="395"/>
      <c r="Q17" s="395"/>
      <c r="R17" s="395" t="s">
        <v>44</v>
      </c>
      <c r="S17" s="395"/>
      <c r="T17" s="395"/>
      <c r="U17" s="395"/>
      <c r="V17" s="395"/>
      <c r="W17" s="395"/>
      <c r="X17" s="395"/>
      <c r="Y17" s="396" t="s">
        <v>73</v>
      </c>
      <c r="Z17" s="396"/>
      <c r="AA17" s="396"/>
      <c r="AB17" s="396"/>
      <c r="AC17" s="396"/>
      <c r="AD17" s="396"/>
      <c r="AE17" s="396"/>
      <c r="AF17" s="395" t="s">
        <v>76</v>
      </c>
      <c r="AG17" s="395"/>
      <c r="AH17" s="395"/>
      <c r="AI17" s="395"/>
      <c r="AJ17" s="395"/>
      <c r="AK17" s="395"/>
      <c r="AL17" s="397"/>
      <c r="AM17" s="88"/>
      <c r="AN17" s="88"/>
      <c r="AO17" s="88"/>
      <c r="AP17" s="88"/>
    </row>
    <row r="18" spans="1:42" ht="41.25" customHeight="1">
      <c r="A18" s="404">
        <f>IF(AH5="",0,AH5)</f>
        <v>0</v>
      </c>
      <c r="B18" s="405"/>
      <c r="C18" s="405"/>
      <c r="D18" s="405"/>
      <c r="E18" s="405"/>
      <c r="F18" s="405"/>
      <c r="G18" s="405"/>
      <c r="H18" s="405"/>
      <c r="I18" s="406"/>
      <c r="J18" s="78" t="s">
        <v>72</v>
      </c>
      <c r="K18" s="400">
        <v>12000</v>
      </c>
      <c r="L18" s="400"/>
      <c r="M18" s="400"/>
      <c r="N18" s="400"/>
      <c r="O18" s="401"/>
      <c r="P18" s="402" t="s">
        <v>122</v>
      </c>
      <c r="Q18" s="407"/>
      <c r="R18" s="400">
        <f>IF(AH5="",0,A18*K18)</f>
        <v>0</v>
      </c>
      <c r="S18" s="400"/>
      <c r="T18" s="400"/>
      <c r="U18" s="400"/>
      <c r="V18" s="401"/>
      <c r="W18" s="402" t="s">
        <v>122</v>
      </c>
      <c r="X18" s="407"/>
      <c r="Y18" s="398"/>
      <c r="Z18" s="399"/>
      <c r="AA18" s="399"/>
      <c r="AB18" s="399"/>
      <c r="AC18" s="399"/>
      <c r="AD18" s="399"/>
      <c r="AE18" s="91" t="s">
        <v>74</v>
      </c>
      <c r="AF18" s="400">
        <f>R18/12*Y18</f>
        <v>0</v>
      </c>
      <c r="AG18" s="400"/>
      <c r="AH18" s="400"/>
      <c r="AI18" s="400"/>
      <c r="AJ18" s="401"/>
      <c r="AK18" s="402" t="s">
        <v>122</v>
      </c>
      <c r="AL18" s="403"/>
      <c r="AM18" s="88"/>
      <c r="AN18" s="88"/>
      <c r="AO18" s="88"/>
      <c r="AP18" s="88"/>
    </row>
    <row r="19" spans="1:42" ht="22.5" customHeigh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2" ht="41.25" customHeight="1">
      <c r="A20" s="393" t="s">
        <v>62</v>
      </c>
      <c r="B20" s="394"/>
      <c r="C20" s="394"/>
      <c r="D20" s="394"/>
      <c r="E20" s="394"/>
      <c r="F20" s="394"/>
      <c r="G20" s="394"/>
      <c r="H20" s="394"/>
      <c r="I20" s="394"/>
      <c r="J20" s="394"/>
      <c r="K20" s="395" t="s">
        <v>6</v>
      </c>
      <c r="L20" s="395"/>
      <c r="M20" s="395"/>
      <c r="N20" s="395"/>
      <c r="O20" s="395"/>
      <c r="P20" s="395"/>
      <c r="Q20" s="395"/>
      <c r="R20" s="395" t="s">
        <v>44</v>
      </c>
      <c r="S20" s="395"/>
      <c r="T20" s="395"/>
      <c r="U20" s="395"/>
      <c r="V20" s="395"/>
      <c r="W20" s="395"/>
      <c r="X20" s="395"/>
      <c r="Y20" s="396" t="s">
        <v>73</v>
      </c>
      <c r="Z20" s="396"/>
      <c r="AA20" s="396"/>
      <c r="AB20" s="396"/>
      <c r="AC20" s="396"/>
      <c r="AD20" s="396"/>
      <c r="AE20" s="396"/>
      <c r="AF20" s="395" t="s">
        <v>77</v>
      </c>
      <c r="AG20" s="395"/>
      <c r="AH20" s="395"/>
      <c r="AI20" s="395"/>
      <c r="AJ20" s="395"/>
      <c r="AK20" s="395"/>
      <c r="AL20" s="397"/>
      <c r="AM20" s="88"/>
      <c r="AN20" s="88"/>
      <c r="AO20" s="88"/>
      <c r="AP20" s="88"/>
    </row>
    <row r="21" spans="1:42" ht="41.25" customHeight="1">
      <c r="A21" s="404">
        <f>IF(AM5="",0,AM5)</f>
        <v>0</v>
      </c>
      <c r="B21" s="405"/>
      <c r="C21" s="405"/>
      <c r="D21" s="405"/>
      <c r="E21" s="405"/>
      <c r="F21" s="405"/>
      <c r="G21" s="405"/>
      <c r="H21" s="405"/>
      <c r="I21" s="406"/>
      <c r="J21" s="78" t="s">
        <v>72</v>
      </c>
      <c r="K21" s="400">
        <v>6000</v>
      </c>
      <c r="L21" s="400"/>
      <c r="M21" s="400"/>
      <c r="N21" s="400"/>
      <c r="O21" s="401"/>
      <c r="P21" s="402" t="s">
        <v>122</v>
      </c>
      <c r="Q21" s="407"/>
      <c r="R21" s="400">
        <f>A21*K21</f>
        <v>0</v>
      </c>
      <c r="S21" s="400"/>
      <c r="T21" s="400"/>
      <c r="U21" s="400"/>
      <c r="V21" s="401"/>
      <c r="W21" s="402" t="s">
        <v>122</v>
      </c>
      <c r="X21" s="407"/>
      <c r="Y21" s="398"/>
      <c r="Z21" s="399"/>
      <c r="AA21" s="399"/>
      <c r="AB21" s="399"/>
      <c r="AC21" s="399"/>
      <c r="AD21" s="399"/>
      <c r="AE21" s="91" t="s">
        <v>74</v>
      </c>
      <c r="AF21" s="400">
        <f>R21/12*Y21</f>
        <v>0</v>
      </c>
      <c r="AG21" s="400"/>
      <c r="AH21" s="400"/>
      <c r="AI21" s="400"/>
      <c r="AJ21" s="401"/>
      <c r="AK21" s="402" t="s">
        <v>122</v>
      </c>
      <c r="AL21" s="403"/>
      <c r="AM21" s="88"/>
      <c r="AN21" s="88"/>
      <c r="AO21" s="88"/>
      <c r="AP21" s="88"/>
    </row>
    <row r="22" spans="1:42" ht="22.5" customHeigh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2" ht="40.5" customHeight="1">
      <c r="AJ23" s="408" t="s">
        <v>56</v>
      </c>
      <c r="AK23" s="395"/>
      <c r="AL23" s="395"/>
      <c r="AM23" s="395"/>
      <c r="AN23" s="395"/>
      <c r="AO23" s="395"/>
      <c r="AP23" s="397"/>
    </row>
    <row r="24" spans="1:42" ht="40.5" customHeight="1">
      <c r="AJ24" s="409">
        <f>AF18+AF21</f>
        <v>0</v>
      </c>
      <c r="AK24" s="400"/>
      <c r="AL24" s="400"/>
      <c r="AM24" s="400"/>
      <c r="AN24" s="401"/>
      <c r="AO24" s="402" t="s">
        <v>122</v>
      </c>
      <c r="AP24" s="403"/>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A9:AP9"/>
    <mergeCell ref="A3:C7"/>
    <mergeCell ref="D6:M7"/>
    <mergeCell ref="N4:AE4"/>
    <mergeCell ref="AF4:AJ4"/>
    <mergeCell ref="AK4:AP4"/>
    <mergeCell ref="N5:AE5"/>
    <mergeCell ref="AF5:AG5"/>
    <mergeCell ref="AH5:AI5"/>
    <mergeCell ref="AK5:AL5"/>
    <mergeCell ref="AM5:AN5"/>
    <mergeCell ref="N3:AE3"/>
    <mergeCell ref="S6:T6"/>
    <mergeCell ref="V6:X6"/>
    <mergeCell ref="AF6:AP6"/>
    <mergeCell ref="N7:AP7"/>
  </mergeCells>
  <phoneticPr fontId="3" type="Hiragana"/>
  <conditionalFormatting sqref="N5:AE5">
    <cfRule type="containsBlanks" dxfId="43" priority="6">
      <formula>LEN(TRIM(N5))=0</formula>
    </cfRule>
  </conditionalFormatting>
  <conditionalFormatting sqref="Y21:AD21">
    <cfRule type="containsBlanks" dxfId="42" priority="9">
      <formula>LEN(TRIM(Y21))=0</formula>
    </cfRule>
  </conditionalFormatting>
  <conditionalFormatting sqref="AK4">
    <cfRule type="containsBlanks" dxfId="41" priority="18">
      <formula>LEN(TRIM(AK4))=0</formula>
    </cfRule>
  </conditionalFormatting>
  <conditionalFormatting sqref="AM5:AN5">
    <cfRule type="containsBlanks" dxfId="40" priority="22">
      <formula>LEN(TRIM(AM5))=0</formula>
    </cfRule>
  </conditionalFormatting>
  <conditionalFormatting sqref="AH5:AI5">
    <cfRule type="containsBlanks" dxfId="39" priority="25">
      <formula>LEN(TRIM(AH5))=0</formula>
    </cfRule>
  </conditionalFormatting>
  <conditionalFormatting sqref="S6:T6 V6:X6">
    <cfRule type="containsBlanks" dxfId="38" priority="24">
      <formula>LEN(TRIM(S6))=0</formula>
    </cfRule>
  </conditionalFormatting>
  <conditionalFormatting sqref="A10:A15">
    <cfRule type="containsBlanks" dxfId="37" priority="23">
      <formula>LEN(TRIM(A10))=0</formula>
    </cfRule>
  </conditionalFormatting>
  <conditionalFormatting sqref="N3">
    <cfRule type="containsBlanks" dxfId="36" priority="4">
      <formula>LEN(TRIM(N3))=0</formula>
    </cfRule>
  </conditionalFormatting>
  <conditionalFormatting sqref="N4:AE4">
    <cfRule type="containsBlanks" dxfId="35" priority="3">
      <formula>LEN(TRIM(N4))=0</formula>
    </cfRule>
  </conditionalFormatting>
  <conditionalFormatting sqref="N7:AP7">
    <cfRule type="containsBlanks" dxfId="34" priority="2">
      <formula>LEN(TRIM(N7))=0</formula>
    </cfRule>
  </conditionalFormatting>
  <conditionalFormatting sqref="Y18:AD18">
    <cfRule type="containsBlanks" dxfId="33" priority="1">
      <formula>LEN(TRIM(Y18))=0</formula>
    </cfRule>
  </conditionalFormatting>
  <dataValidations count="7">
    <dataValidation imeMode="halfAlpha" allowBlank="1" showInputMessage="1" showErrorMessage="1" sqref="AO5 AJ5" xr:uid="{00000000-0002-0000-0E00-000000000000}"/>
    <dataValidation imeMode="disabled" allowBlank="1" showInputMessage="1" showErrorMessage="1" sqref="AM5:AN5 AH5:AI5 V6:Y6 S6:T6" xr:uid="{00000000-0002-0000-0E00-000001000000}"/>
    <dataValidation type="list" imeMode="disabled" allowBlank="1" showInputMessage="1" showErrorMessage="1" sqref="A10:A15" xr:uid="{00000000-0002-0000-0E00-000002000000}">
      <formula1>"○"</formula1>
    </dataValidation>
    <dataValidation type="list" allowBlank="1" showInputMessage="1" showErrorMessage="1" sqref="Y21:AD21 Y18:AD18" xr:uid="{00000000-0002-0000-0E00-000003000000}">
      <formula1>"12,11,10,9,8,7,6,5,4,3,2,1"</formula1>
    </dataValidation>
    <dataValidation type="date" allowBlank="1" showInputMessage="1" showErrorMessage="1" sqref="AK4:AP4" xr:uid="{00000000-0002-0000-0E00-000004000000}">
      <formula1>92</formula1>
      <formula2>45016</formula2>
    </dataValidation>
    <dataValidation type="textLength" allowBlank="1" showErrorMessage="1" error="10桁で入力してください。" sqref="N3" xr:uid="{7CDCEE4A-1A21-4324-976F-4142866A4803}">
      <formula1>9</formula1>
      <formula2>10</formula2>
    </dataValidation>
    <dataValidation type="list" allowBlank="1" showInputMessage="1" showErrorMessage="1" sqref="N5:AE5" xr:uid="{00000000-0002-0000-0E00-000006000000}">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P24"/>
  <sheetViews>
    <sheetView workbookViewId="0">
      <selection activeCell="Y18" sqref="Y18:AD18"/>
    </sheetView>
  </sheetViews>
  <sheetFormatPr defaultRowHeight="13.5"/>
  <cols>
    <col min="1" max="42" width="2.125" customWidth="1"/>
    <col min="47" max="47" width="48.625" bestFit="1" customWidth="1"/>
  </cols>
  <sheetData>
    <row r="1" spans="1:42">
      <c r="A1" s="64" t="s">
        <v>66</v>
      </c>
      <c r="B1" s="64"/>
      <c r="C1" s="64"/>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row>
    <row r="2" spans="1:42">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row>
    <row r="3" spans="1:42" ht="42" customHeight="1">
      <c r="A3" s="349" t="s">
        <v>0</v>
      </c>
      <c r="B3" s="350"/>
      <c r="C3" s="351"/>
      <c r="D3" s="68" t="s">
        <v>13</v>
      </c>
      <c r="E3" s="71"/>
      <c r="F3" s="71"/>
      <c r="G3" s="74"/>
      <c r="H3" s="74"/>
      <c r="I3" s="74"/>
      <c r="J3" s="74"/>
      <c r="K3" s="74"/>
      <c r="L3" s="74"/>
      <c r="M3" s="83"/>
      <c r="N3" s="374"/>
      <c r="O3" s="375"/>
      <c r="P3" s="375"/>
      <c r="Q3" s="375"/>
      <c r="R3" s="375"/>
      <c r="S3" s="375"/>
      <c r="T3" s="375"/>
      <c r="U3" s="375"/>
      <c r="V3" s="375"/>
      <c r="W3" s="375"/>
      <c r="X3" s="375"/>
      <c r="Y3" s="375"/>
      <c r="Z3" s="375"/>
      <c r="AA3" s="375"/>
      <c r="AB3" s="375"/>
      <c r="AC3" s="375"/>
      <c r="AD3" s="375"/>
      <c r="AE3" s="376"/>
      <c r="AF3" s="89"/>
      <c r="AG3" s="89"/>
      <c r="AH3" s="89"/>
      <c r="AI3" s="89"/>
      <c r="AJ3" s="92"/>
      <c r="AK3" s="92"/>
      <c r="AL3" s="92"/>
      <c r="AM3" s="92"/>
      <c r="AN3" s="92"/>
      <c r="AO3" s="92"/>
      <c r="AP3" s="94"/>
    </row>
    <row r="4" spans="1:42" ht="42" customHeight="1">
      <c r="A4" s="352"/>
      <c r="B4" s="353"/>
      <c r="C4" s="354"/>
      <c r="D4" s="69" t="s">
        <v>32</v>
      </c>
      <c r="E4" s="72"/>
      <c r="F4" s="72"/>
      <c r="G4" s="75"/>
      <c r="H4" s="75"/>
      <c r="I4" s="75"/>
      <c r="J4" s="75"/>
      <c r="K4" s="75"/>
      <c r="L4" s="75"/>
      <c r="M4" s="84"/>
      <c r="N4" s="364"/>
      <c r="O4" s="365"/>
      <c r="P4" s="365"/>
      <c r="Q4" s="365"/>
      <c r="R4" s="365"/>
      <c r="S4" s="365"/>
      <c r="T4" s="365"/>
      <c r="U4" s="365"/>
      <c r="V4" s="365"/>
      <c r="W4" s="365"/>
      <c r="X4" s="365"/>
      <c r="Y4" s="365"/>
      <c r="Z4" s="365"/>
      <c r="AA4" s="365"/>
      <c r="AB4" s="365"/>
      <c r="AC4" s="365"/>
      <c r="AD4" s="365"/>
      <c r="AE4" s="365"/>
      <c r="AF4" s="366" t="s">
        <v>53</v>
      </c>
      <c r="AG4" s="192"/>
      <c r="AH4" s="192"/>
      <c r="AI4" s="192"/>
      <c r="AJ4" s="192"/>
      <c r="AK4" s="367"/>
      <c r="AL4" s="367"/>
      <c r="AM4" s="367"/>
      <c r="AN4" s="367"/>
      <c r="AO4" s="367"/>
      <c r="AP4" s="368"/>
    </row>
    <row r="5" spans="1:42" ht="42" customHeight="1">
      <c r="A5" s="352"/>
      <c r="B5" s="353"/>
      <c r="C5" s="354"/>
      <c r="D5" s="70" t="s">
        <v>4</v>
      </c>
      <c r="E5" s="73"/>
      <c r="F5" s="73"/>
      <c r="G5" s="76"/>
      <c r="H5" s="76"/>
      <c r="I5" s="76"/>
      <c r="J5" s="76"/>
      <c r="K5" s="76"/>
      <c r="L5" s="76"/>
      <c r="M5" s="85"/>
      <c r="N5" s="369"/>
      <c r="O5" s="369"/>
      <c r="P5" s="369"/>
      <c r="Q5" s="369"/>
      <c r="R5" s="369"/>
      <c r="S5" s="369"/>
      <c r="T5" s="369"/>
      <c r="U5" s="369"/>
      <c r="V5" s="369"/>
      <c r="W5" s="369"/>
      <c r="X5" s="369"/>
      <c r="Y5" s="369"/>
      <c r="Z5" s="369"/>
      <c r="AA5" s="369"/>
      <c r="AB5" s="369"/>
      <c r="AC5" s="369"/>
      <c r="AD5" s="369"/>
      <c r="AE5" s="370"/>
      <c r="AF5" s="371" t="s">
        <v>71</v>
      </c>
      <c r="AG5" s="372"/>
      <c r="AH5" s="373"/>
      <c r="AI5" s="373"/>
      <c r="AJ5" s="93" t="s">
        <v>47</v>
      </c>
      <c r="AK5" s="371" t="s">
        <v>40</v>
      </c>
      <c r="AL5" s="372"/>
      <c r="AM5" s="373"/>
      <c r="AN5" s="373"/>
      <c r="AO5" s="93" t="s">
        <v>47</v>
      </c>
      <c r="AP5" s="95"/>
    </row>
    <row r="6" spans="1:42" ht="42" customHeight="1">
      <c r="A6" s="352"/>
      <c r="B6" s="353"/>
      <c r="C6" s="354"/>
      <c r="D6" s="358" t="s">
        <v>41</v>
      </c>
      <c r="E6" s="359"/>
      <c r="F6" s="359"/>
      <c r="G6" s="359"/>
      <c r="H6" s="359"/>
      <c r="I6" s="359"/>
      <c r="J6" s="359"/>
      <c r="K6" s="359"/>
      <c r="L6" s="359"/>
      <c r="M6" s="360"/>
      <c r="N6" s="87" t="s">
        <v>7</v>
      </c>
      <c r="O6" s="87"/>
      <c r="P6" s="87"/>
      <c r="Q6" s="87"/>
      <c r="R6" s="87"/>
      <c r="S6" s="377"/>
      <c r="T6" s="377"/>
      <c r="U6" s="87" t="s">
        <v>5</v>
      </c>
      <c r="V6" s="377"/>
      <c r="W6" s="377"/>
      <c r="X6" s="377"/>
      <c r="Y6" s="90"/>
      <c r="Z6" s="87" t="s">
        <v>16</v>
      </c>
      <c r="AA6" s="87"/>
      <c r="AB6" s="87"/>
      <c r="AC6" s="87"/>
      <c r="AD6" s="87"/>
      <c r="AE6" s="87"/>
      <c r="AF6" s="378"/>
      <c r="AG6" s="378"/>
      <c r="AH6" s="378"/>
      <c r="AI6" s="378"/>
      <c r="AJ6" s="378"/>
      <c r="AK6" s="378"/>
      <c r="AL6" s="378"/>
      <c r="AM6" s="378"/>
      <c r="AN6" s="378"/>
      <c r="AO6" s="378"/>
      <c r="AP6" s="379"/>
    </row>
    <row r="7" spans="1:42" ht="42" customHeight="1">
      <c r="A7" s="355"/>
      <c r="B7" s="356"/>
      <c r="C7" s="357"/>
      <c r="D7" s="361"/>
      <c r="E7" s="362"/>
      <c r="F7" s="362"/>
      <c r="G7" s="362"/>
      <c r="H7" s="362"/>
      <c r="I7" s="362"/>
      <c r="J7" s="362"/>
      <c r="K7" s="362"/>
      <c r="L7" s="362"/>
      <c r="M7" s="363"/>
      <c r="N7" s="410"/>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2"/>
    </row>
    <row r="8" spans="1:42">
      <c r="A8" s="66"/>
      <c r="B8" s="66"/>
      <c r="C8" s="66"/>
      <c r="D8" s="66"/>
      <c r="E8" s="66"/>
      <c r="F8" s="66"/>
      <c r="G8" s="66"/>
      <c r="H8" s="66"/>
      <c r="I8" s="66"/>
      <c r="J8" s="66"/>
      <c r="K8" s="79"/>
      <c r="L8" s="81"/>
      <c r="M8" s="76"/>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row>
    <row r="9" spans="1:42" ht="29.25" customHeight="1">
      <c r="A9" s="345" t="s">
        <v>29</v>
      </c>
      <c r="B9" s="346"/>
      <c r="C9" s="346"/>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8"/>
    </row>
    <row r="10" spans="1:42" ht="29.25" customHeight="1">
      <c r="A10" s="383"/>
      <c r="B10" s="384"/>
      <c r="C10" s="385"/>
      <c r="D10" s="386" t="s">
        <v>121</v>
      </c>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7"/>
    </row>
    <row r="11" spans="1:42" ht="29.25" customHeight="1">
      <c r="A11" s="383"/>
      <c r="B11" s="384"/>
      <c r="C11" s="385"/>
      <c r="D11" s="388" t="s">
        <v>49</v>
      </c>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9"/>
    </row>
    <row r="12" spans="1:42" ht="29.25" customHeight="1">
      <c r="A12" s="383"/>
      <c r="B12" s="384"/>
      <c r="C12" s="385"/>
      <c r="D12" s="388" t="s">
        <v>48</v>
      </c>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9"/>
    </row>
    <row r="13" spans="1:42" ht="29.25" customHeight="1">
      <c r="A13" s="383"/>
      <c r="B13" s="384"/>
      <c r="C13" s="385"/>
      <c r="D13" s="388" t="s">
        <v>30</v>
      </c>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9"/>
    </row>
    <row r="14" spans="1:42" ht="29.25" customHeight="1">
      <c r="A14" s="383"/>
      <c r="B14" s="384"/>
      <c r="C14" s="385"/>
      <c r="D14" s="388" t="s">
        <v>87</v>
      </c>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9"/>
    </row>
    <row r="15" spans="1:42" ht="29.25" customHeight="1">
      <c r="A15" s="383"/>
      <c r="B15" s="384"/>
      <c r="C15" s="385"/>
      <c r="D15" s="390" t="s">
        <v>111</v>
      </c>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2"/>
    </row>
    <row r="16" spans="1:42">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2" ht="41.25" customHeight="1">
      <c r="A17" s="393" t="s">
        <v>10</v>
      </c>
      <c r="B17" s="394"/>
      <c r="C17" s="394"/>
      <c r="D17" s="394"/>
      <c r="E17" s="394"/>
      <c r="F17" s="394"/>
      <c r="G17" s="394"/>
      <c r="H17" s="394"/>
      <c r="I17" s="394"/>
      <c r="J17" s="394"/>
      <c r="K17" s="395" t="s">
        <v>6</v>
      </c>
      <c r="L17" s="395"/>
      <c r="M17" s="395"/>
      <c r="N17" s="395"/>
      <c r="O17" s="395"/>
      <c r="P17" s="395"/>
      <c r="Q17" s="395"/>
      <c r="R17" s="395" t="s">
        <v>44</v>
      </c>
      <c r="S17" s="395"/>
      <c r="T17" s="395"/>
      <c r="U17" s="395"/>
      <c r="V17" s="395"/>
      <c r="W17" s="395"/>
      <c r="X17" s="395"/>
      <c r="Y17" s="396" t="s">
        <v>73</v>
      </c>
      <c r="Z17" s="396"/>
      <c r="AA17" s="396"/>
      <c r="AB17" s="396"/>
      <c r="AC17" s="396"/>
      <c r="AD17" s="396"/>
      <c r="AE17" s="396"/>
      <c r="AF17" s="395" t="s">
        <v>76</v>
      </c>
      <c r="AG17" s="395"/>
      <c r="AH17" s="395"/>
      <c r="AI17" s="395"/>
      <c r="AJ17" s="395"/>
      <c r="AK17" s="395"/>
      <c r="AL17" s="397"/>
      <c r="AM17" s="88"/>
      <c r="AN17" s="88"/>
      <c r="AO17" s="88"/>
      <c r="AP17" s="88"/>
    </row>
    <row r="18" spans="1:42" ht="41.25" customHeight="1">
      <c r="A18" s="404">
        <f>IF(AH5="",0,AH5)</f>
        <v>0</v>
      </c>
      <c r="B18" s="405"/>
      <c r="C18" s="405"/>
      <c r="D18" s="405"/>
      <c r="E18" s="405"/>
      <c r="F18" s="405"/>
      <c r="G18" s="405"/>
      <c r="H18" s="405"/>
      <c r="I18" s="406"/>
      <c r="J18" s="78" t="s">
        <v>72</v>
      </c>
      <c r="K18" s="400">
        <v>12000</v>
      </c>
      <c r="L18" s="400"/>
      <c r="M18" s="400"/>
      <c r="N18" s="400"/>
      <c r="O18" s="401"/>
      <c r="P18" s="402" t="s">
        <v>122</v>
      </c>
      <c r="Q18" s="407"/>
      <c r="R18" s="400">
        <f>IF(AH5="",0,A18*K18)</f>
        <v>0</v>
      </c>
      <c r="S18" s="400"/>
      <c r="T18" s="400"/>
      <c r="U18" s="400"/>
      <c r="V18" s="401"/>
      <c r="W18" s="402" t="s">
        <v>122</v>
      </c>
      <c r="X18" s="407"/>
      <c r="Y18" s="398"/>
      <c r="Z18" s="399"/>
      <c r="AA18" s="399"/>
      <c r="AB18" s="399"/>
      <c r="AC18" s="399"/>
      <c r="AD18" s="399"/>
      <c r="AE18" s="91" t="s">
        <v>74</v>
      </c>
      <c r="AF18" s="400">
        <f>R18/12*Y18</f>
        <v>0</v>
      </c>
      <c r="AG18" s="400"/>
      <c r="AH18" s="400"/>
      <c r="AI18" s="400"/>
      <c r="AJ18" s="401"/>
      <c r="AK18" s="402" t="s">
        <v>122</v>
      </c>
      <c r="AL18" s="403"/>
      <c r="AM18" s="88"/>
      <c r="AN18" s="88"/>
      <c r="AO18" s="88"/>
      <c r="AP18" s="88"/>
    </row>
    <row r="19" spans="1:42" ht="22.5" customHeigh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2" ht="41.25" customHeight="1">
      <c r="A20" s="393" t="s">
        <v>62</v>
      </c>
      <c r="B20" s="394"/>
      <c r="C20" s="394"/>
      <c r="D20" s="394"/>
      <c r="E20" s="394"/>
      <c r="F20" s="394"/>
      <c r="G20" s="394"/>
      <c r="H20" s="394"/>
      <c r="I20" s="394"/>
      <c r="J20" s="394"/>
      <c r="K20" s="395" t="s">
        <v>6</v>
      </c>
      <c r="L20" s="395"/>
      <c r="M20" s="395"/>
      <c r="N20" s="395"/>
      <c r="O20" s="395"/>
      <c r="P20" s="395"/>
      <c r="Q20" s="395"/>
      <c r="R20" s="395" t="s">
        <v>44</v>
      </c>
      <c r="S20" s="395"/>
      <c r="T20" s="395"/>
      <c r="U20" s="395"/>
      <c r="V20" s="395"/>
      <c r="W20" s="395"/>
      <c r="X20" s="395"/>
      <c r="Y20" s="396" t="s">
        <v>73</v>
      </c>
      <c r="Z20" s="396"/>
      <c r="AA20" s="396"/>
      <c r="AB20" s="396"/>
      <c r="AC20" s="396"/>
      <c r="AD20" s="396"/>
      <c r="AE20" s="396"/>
      <c r="AF20" s="395" t="s">
        <v>77</v>
      </c>
      <c r="AG20" s="395"/>
      <c r="AH20" s="395"/>
      <c r="AI20" s="395"/>
      <c r="AJ20" s="395"/>
      <c r="AK20" s="395"/>
      <c r="AL20" s="397"/>
      <c r="AM20" s="88"/>
      <c r="AN20" s="88"/>
      <c r="AO20" s="88"/>
      <c r="AP20" s="88"/>
    </row>
    <row r="21" spans="1:42" ht="41.25" customHeight="1">
      <c r="A21" s="404">
        <f>IF(AM5="",0,AM5)</f>
        <v>0</v>
      </c>
      <c r="B21" s="405"/>
      <c r="C21" s="405"/>
      <c r="D21" s="405"/>
      <c r="E21" s="405"/>
      <c r="F21" s="405"/>
      <c r="G21" s="405"/>
      <c r="H21" s="405"/>
      <c r="I21" s="406"/>
      <c r="J21" s="78" t="s">
        <v>72</v>
      </c>
      <c r="K21" s="400">
        <v>6000</v>
      </c>
      <c r="L21" s="400"/>
      <c r="M21" s="400"/>
      <c r="N21" s="400"/>
      <c r="O21" s="401"/>
      <c r="P21" s="402" t="s">
        <v>122</v>
      </c>
      <c r="Q21" s="407"/>
      <c r="R21" s="400">
        <f>A21*K21</f>
        <v>0</v>
      </c>
      <c r="S21" s="400"/>
      <c r="T21" s="400"/>
      <c r="U21" s="400"/>
      <c r="V21" s="401"/>
      <c r="W21" s="402" t="s">
        <v>122</v>
      </c>
      <c r="X21" s="407"/>
      <c r="Y21" s="398"/>
      <c r="Z21" s="399"/>
      <c r="AA21" s="399"/>
      <c r="AB21" s="399"/>
      <c r="AC21" s="399"/>
      <c r="AD21" s="399"/>
      <c r="AE21" s="91" t="s">
        <v>74</v>
      </c>
      <c r="AF21" s="400">
        <f>R21/12*Y21</f>
        <v>0</v>
      </c>
      <c r="AG21" s="400"/>
      <c r="AH21" s="400"/>
      <c r="AI21" s="400"/>
      <c r="AJ21" s="401"/>
      <c r="AK21" s="402" t="s">
        <v>122</v>
      </c>
      <c r="AL21" s="403"/>
      <c r="AM21" s="88"/>
      <c r="AN21" s="88"/>
      <c r="AO21" s="88"/>
      <c r="AP21" s="88"/>
    </row>
    <row r="22" spans="1:42" ht="22.5" customHeigh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2" ht="40.5" customHeight="1">
      <c r="AJ23" s="408" t="s">
        <v>56</v>
      </c>
      <c r="AK23" s="395"/>
      <c r="AL23" s="395"/>
      <c r="AM23" s="395"/>
      <c r="AN23" s="395"/>
      <c r="AO23" s="395"/>
      <c r="AP23" s="397"/>
    </row>
    <row r="24" spans="1:42" ht="40.5" customHeight="1">
      <c r="AJ24" s="409">
        <f>AF18+AF21</f>
        <v>0</v>
      </c>
      <c r="AK24" s="400"/>
      <c r="AL24" s="400"/>
      <c r="AM24" s="400"/>
      <c r="AN24" s="401"/>
      <c r="AO24" s="402" t="s">
        <v>122</v>
      </c>
      <c r="AP24" s="403"/>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A9:AP9"/>
    <mergeCell ref="A3:C7"/>
    <mergeCell ref="D6:M7"/>
    <mergeCell ref="N4:AE4"/>
    <mergeCell ref="AF4:AJ4"/>
    <mergeCell ref="AK4:AP4"/>
    <mergeCell ref="N5:AE5"/>
    <mergeCell ref="AF5:AG5"/>
    <mergeCell ref="AH5:AI5"/>
    <mergeCell ref="AK5:AL5"/>
    <mergeCell ref="AM5:AN5"/>
    <mergeCell ref="N3:AE3"/>
    <mergeCell ref="S6:T6"/>
    <mergeCell ref="V6:X6"/>
    <mergeCell ref="AF6:AP6"/>
    <mergeCell ref="N7:AP7"/>
  </mergeCells>
  <phoneticPr fontId="3" type="Hiragana"/>
  <conditionalFormatting sqref="N5:AE5">
    <cfRule type="containsBlanks" dxfId="32" priority="6">
      <formula>LEN(TRIM(N5))=0</formula>
    </cfRule>
  </conditionalFormatting>
  <conditionalFormatting sqref="Y21:AD21">
    <cfRule type="containsBlanks" dxfId="31" priority="9">
      <formula>LEN(TRIM(Y21))=0</formula>
    </cfRule>
  </conditionalFormatting>
  <conditionalFormatting sqref="AK4">
    <cfRule type="containsBlanks" dxfId="30" priority="18">
      <formula>LEN(TRIM(AK4))=0</formula>
    </cfRule>
  </conditionalFormatting>
  <conditionalFormatting sqref="AM5:AN5">
    <cfRule type="containsBlanks" dxfId="29" priority="22">
      <formula>LEN(TRIM(AM5))=0</formula>
    </cfRule>
  </conditionalFormatting>
  <conditionalFormatting sqref="AH5:AI5">
    <cfRule type="containsBlanks" dxfId="28" priority="25">
      <formula>LEN(TRIM(AH5))=0</formula>
    </cfRule>
  </conditionalFormatting>
  <conditionalFormatting sqref="S6:T6 V6:X6">
    <cfRule type="containsBlanks" dxfId="27" priority="24">
      <formula>LEN(TRIM(S6))=0</formula>
    </cfRule>
  </conditionalFormatting>
  <conditionalFormatting sqref="A10:A15">
    <cfRule type="containsBlanks" dxfId="26" priority="23">
      <formula>LEN(TRIM(A10))=0</formula>
    </cfRule>
  </conditionalFormatting>
  <conditionalFormatting sqref="N3">
    <cfRule type="containsBlanks" dxfId="25" priority="4">
      <formula>LEN(TRIM(N3))=0</formula>
    </cfRule>
  </conditionalFormatting>
  <conditionalFormatting sqref="N4:AE4">
    <cfRule type="containsBlanks" dxfId="24" priority="3">
      <formula>LEN(TRIM(N4))=0</formula>
    </cfRule>
  </conditionalFormatting>
  <conditionalFormatting sqref="N7:AP7">
    <cfRule type="containsBlanks" dxfId="23" priority="2">
      <formula>LEN(TRIM(N7))=0</formula>
    </cfRule>
  </conditionalFormatting>
  <conditionalFormatting sqref="Y18:AD18">
    <cfRule type="containsBlanks" dxfId="22" priority="1">
      <formula>LEN(TRIM(Y18))=0</formula>
    </cfRule>
  </conditionalFormatting>
  <dataValidations count="7">
    <dataValidation imeMode="halfAlpha" allowBlank="1" showInputMessage="1" showErrorMessage="1" sqref="AO5 AJ5" xr:uid="{00000000-0002-0000-0F00-000000000000}"/>
    <dataValidation imeMode="disabled" allowBlank="1" showInputMessage="1" showErrorMessage="1" sqref="AM5:AN5 AH5:AI5 V6:Y6 S6:T6" xr:uid="{00000000-0002-0000-0F00-000001000000}"/>
    <dataValidation type="list" imeMode="disabled" allowBlank="1" showInputMessage="1" showErrorMessage="1" sqref="A10:A15" xr:uid="{00000000-0002-0000-0F00-000002000000}">
      <formula1>"○"</formula1>
    </dataValidation>
    <dataValidation type="list" allowBlank="1" showInputMessage="1" showErrorMessage="1" sqref="Y21:AD21 Y18:AD18" xr:uid="{00000000-0002-0000-0F00-000003000000}">
      <formula1>"12,11,10,9,8,7,6,5,4,3,2,1"</formula1>
    </dataValidation>
    <dataValidation type="date" allowBlank="1" showInputMessage="1" showErrorMessage="1" sqref="AK4:AP4" xr:uid="{00000000-0002-0000-0F00-000004000000}">
      <formula1>92</formula1>
      <formula2>45016</formula2>
    </dataValidation>
    <dataValidation type="textLength" allowBlank="1" showErrorMessage="1" error="10桁で入力してください。" sqref="N3" xr:uid="{DCD42AFA-0C07-4E97-AF09-0C59FD4A932E}">
      <formula1>9</formula1>
      <formula2>10</formula2>
    </dataValidation>
    <dataValidation type="list" allowBlank="1" showInputMessage="1" showErrorMessage="1" sqref="N5:AE5" xr:uid="{00000000-0002-0000-0F00-000006000000}">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P24"/>
  <sheetViews>
    <sheetView workbookViewId="0">
      <selection activeCell="Y18" sqref="Y18:AD18"/>
    </sheetView>
  </sheetViews>
  <sheetFormatPr defaultRowHeight="13.5"/>
  <cols>
    <col min="1" max="42" width="2.125" customWidth="1"/>
    <col min="47" max="47" width="48.625" bestFit="1" customWidth="1"/>
  </cols>
  <sheetData>
    <row r="1" spans="1:42">
      <c r="A1" s="64" t="s">
        <v>66</v>
      </c>
      <c r="B1" s="64"/>
      <c r="C1" s="64"/>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row>
    <row r="2" spans="1:42">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row>
    <row r="3" spans="1:42" ht="42" customHeight="1">
      <c r="A3" s="349" t="s">
        <v>0</v>
      </c>
      <c r="B3" s="350"/>
      <c r="C3" s="351"/>
      <c r="D3" s="68" t="s">
        <v>13</v>
      </c>
      <c r="E3" s="71"/>
      <c r="F3" s="71"/>
      <c r="G3" s="74"/>
      <c r="H3" s="74"/>
      <c r="I3" s="74"/>
      <c r="J3" s="74"/>
      <c r="K3" s="74"/>
      <c r="L3" s="74"/>
      <c r="M3" s="83"/>
      <c r="N3" s="374"/>
      <c r="O3" s="375"/>
      <c r="P3" s="375"/>
      <c r="Q3" s="375"/>
      <c r="R3" s="375"/>
      <c r="S3" s="375"/>
      <c r="T3" s="375"/>
      <c r="U3" s="375"/>
      <c r="V3" s="375"/>
      <c r="W3" s="375"/>
      <c r="X3" s="375"/>
      <c r="Y3" s="375"/>
      <c r="Z3" s="375"/>
      <c r="AA3" s="375"/>
      <c r="AB3" s="375"/>
      <c r="AC3" s="375"/>
      <c r="AD3" s="375"/>
      <c r="AE3" s="376"/>
      <c r="AF3" s="89"/>
      <c r="AG3" s="89"/>
      <c r="AH3" s="89"/>
      <c r="AI3" s="89"/>
      <c r="AJ3" s="92"/>
      <c r="AK3" s="92"/>
      <c r="AL3" s="92"/>
      <c r="AM3" s="92"/>
      <c r="AN3" s="92"/>
      <c r="AO3" s="92"/>
      <c r="AP3" s="94"/>
    </row>
    <row r="4" spans="1:42" ht="42" customHeight="1">
      <c r="A4" s="352"/>
      <c r="B4" s="353"/>
      <c r="C4" s="354"/>
      <c r="D4" s="69" t="s">
        <v>32</v>
      </c>
      <c r="E4" s="72"/>
      <c r="F4" s="72"/>
      <c r="G4" s="75"/>
      <c r="H4" s="75"/>
      <c r="I4" s="75"/>
      <c r="J4" s="75"/>
      <c r="K4" s="75"/>
      <c r="L4" s="75"/>
      <c r="M4" s="84"/>
      <c r="N4" s="364"/>
      <c r="O4" s="365"/>
      <c r="P4" s="365"/>
      <c r="Q4" s="365"/>
      <c r="R4" s="365"/>
      <c r="S4" s="365"/>
      <c r="T4" s="365"/>
      <c r="U4" s="365"/>
      <c r="V4" s="365"/>
      <c r="W4" s="365"/>
      <c r="X4" s="365"/>
      <c r="Y4" s="365"/>
      <c r="Z4" s="365"/>
      <c r="AA4" s="365"/>
      <c r="AB4" s="365"/>
      <c r="AC4" s="365"/>
      <c r="AD4" s="365"/>
      <c r="AE4" s="365"/>
      <c r="AF4" s="366" t="s">
        <v>53</v>
      </c>
      <c r="AG4" s="192"/>
      <c r="AH4" s="192"/>
      <c r="AI4" s="192"/>
      <c r="AJ4" s="192"/>
      <c r="AK4" s="367"/>
      <c r="AL4" s="367"/>
      <c r="AM4" s="367"/>
      <c r="AN4" s="367"/>
      <c r="AO4" s="367"/>
      <c r="AP4" s="368"/>
    </row>
    <row r="5" spans="1:42" ht="42" customHeight="1">
      <c r="A5" s="352"/>
      <c r="B5" s="353"/>
      <c r="C5" s="354"/>
      <c r="D5" s="70" t="s">
        <v>4</v>
      </c>
      <c r="E5" s="73"/>
      <c r="F5" s="73"/>
      <c r="G5" s="76"/>
      <c r="H5" s="76"/>
      <c r="I5" s="76"/>
      <c r="J5" s="76"/>
      <c r="K5" s="76"/>
      <c r="L5" s="76"/>
      <c r="M5" s="85"/>
      <c r="N5" s="369"/>
      <c r="O5" s="369"/>
      <c r="P5" s="369"/>
      <c r="Q5" s="369"/>
      <c r="R5" s="369"/>
      <c r="S5" s="369"/>
      <c r="T5" s="369"/>
      <c r="U5" s="369"/>
      <c r="V5" s="369"/>
      <c r="W5" s="369"/>
      <c r="X5" s="369"/>
      <c r="Y5" s="369"/>
      <c r="Z5" s="369"/>
      <c r="AA5" s="369"/>
      <c r="AB5" s="369"/>
      <c r="AC5" s="369"/>
      <c r="AD5" s="369"/>
      <c r="AE5" s="370"/>
      <c r="AF5" s="371" t="s">
        <v>71</v>
      </c>
      <c r="AG5" s="372"/>
      <c r="AH5" s="373"/>
      <c r="AI5" s="373"/>
      <c r="AJ5" s="93" t="s">
        <v>47</v>
      </c>
      <c r="AK5" s="371" t="s">
        <v>40</v>
      </c>
      <c r="AL5" s="372"/>
      <c r="AM5" s="373"/>
      <c r="AN5" s="373"/>
      <c r="AO5" s="93" t="s">
        <v>47</v>
      </c>
      <c r="AP5" s="95"/>
    </row>
    <row r="6" spans="1:42" ht="42" customHeight="1">
      <c r="A6" s="352"/>
      <c r="B6" s="353"/>
      <c r="C6" s="354"/>
      <c r="D6" s="358" t="s">
        <v>41</v>
      </c>
      <c r="E6" s="359"/>
      <c r="F6" s="359"/>
      <c r="G6" s="359"/>
      <c r="H6" s="359"/>
      <c r="I6" s="359"/>
      <c r="J6" s="359"/>
      <c r="K6" s="359"/>
      <c r="L6" s="359"/>
      <c r="M6" s="360"/>
      <c r="N6" s="87" t="s">
        <v>7</v>
      </c>
      <c r="O6" s="87"/>
      <c r="P6" s="87"/>
      <c r="Q6" s="87"/>
      <c r="R6" s="87"/>
      <c r="S6" s="377"/>
      <c r="T6" s="377"/>
      <c r="U6" s="87" t="s">
        <v>5</v>
      </c>
      <c r="V6" s="377"/>
      <c r="W6" s="377"/>
      <c r="X6" s="377"/>
      <c r="Y6" s="90"/>
      <c r="Z6" s="87" t="s">
        <v>16</v>
      </c>
      <c r="AA6" s="87"/>
      <c r="AB6" s="87"/>
      <c r="AC6" s="87"/>
      <c r="AD6" s="87"/>
      <c r="AE6" s="87"/>
      <c r="AF6" s="378"/>
      <c r="AG6" s="378"/>
      <c r="AH6" s="378"/>
      <c r="AI6" s="378"/>
      <c r="AJ6" s="378"/>
      <c r="AK6" s="378"/>
      <c r="AL6" s="378"/>
      <c r="AM6" s="378"/>
      <c r="AN6" s="378"/>
      <c r="AO6" s="378"/>
      <c r="AP6" s="379"/>
    </row>
    <row r="7" spans="1:42" ht="42" customHeight="1">
      <c r="A7" s="355"/>
      <c r="B7" s="356"/>
      <c r="C7" s="357"/>
      <c r="D7" s="361"/>
      <c r="E7" s="362"/>
      <c r="F7" s="362"/>
      <c r="G7" s="362"/>
      <c r="H7" s="362"/>
      <c r="I7" s="362"/>
      <c r="J7" s="362"/>
      <c r="K7" s="362"/>
      <c r="L7" s="362"/>
      <c r="M7" s="363"/>
      <c r="N7" s="410"/>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2"/>
    </row>
    <row r="8" spans="1:42">
      <c r="A8" s="66"/>
      <c r="B8" s="66"/>
      <c r="C8" s="66"/>
      <c r="D8" s="66"/>
      <c r="E8" s="66"/>
      <c r="F8" s="66"/>
      <c r="G8" s="66"/>
      <c r="H8" s="66"/>
      <c r="I8" s="66"/>
      <c r="J8" s="66"/>
      <c r="K8" s="79"/>
      <c r="L8" s="81"/>
      <c r="M8" s="76"/>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row>
    <row r="9" spans="1:42" ht="29.25" customHeight="1">
      <c r="A9" s="345" t="s">
        <v>29</v>
      </c>
      <c r="B9" s="346"/>
      <c r="C9" s="346"/>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8"/>
    </row>
    <row r="10" spans="1:42" ht="29.25" customHeight="1">
      <c r="A10" s="383"/>
      <c r="B10" s="384"/>
      <c r="C10" s="385"/>
      <c r="D10" s="386" t="s">
        <v>121</v>
      </c>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7"/>
    </row>
    <row r="11" spans="1:42" ht="29.25" customHeight="1">
      <c r="A11" s="383"/>
      <c r="B11" s="384"/>
      <c r="C11" s="385"/>
      <c r="D11" s="388" t="s">
        <v>49</v>
      </c>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9"/>
    </row>
    <row r="12" spans="1:42" ht="29.25" customHeight="1">
      <c r="A12" s="383"/>
      <c r="B12" s="384"/>
      <c r="C12" s="385"/>
      <c r="D12" s="388" t="s">
        <v>48</v>
      </c>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9"/>
    </row>
    <row r="13" spans="1:42" ht="29.25" customHeight="1">
      <c r="A13" s="383"/>
      <c r="B13" s="384"/>
      <c r="C13" s="385"/>
      <c r="D13" s="388" t="s">
        <v>30</v>
      </c>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9"/>
    </row>
    <row r="14" spans="1:42" ht="29.25" customHeight="1">
      <c r="A14" s="383"/>
      <c r="B14" s="384"/>
      <c r="C14" s="385"/>
      <c r="D14" s="388" t="s">
        <v>87</v>
      </c>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9"/>
    </row>
    <row r="15" spans="1:42" ht="29.25" customHeight="1">
      <c r="A15" s="383"/>
      <c r="B15" s="384"/>
      <c r="C15" s="385"/>
      <c r="D15" s="390" t="s">
        <v>111</v>
      </c>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2"/>
    </row>
    <row r="16" spans="1:42">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2" ht="41.25" customHeight="1">
      <c r="A17" s="393" t="s">
        <v>10</v>
      </c>
      <c r="B17" s="394"/>
      <c r="C17" s="394"/>
      <c r="D17" s="394"/>
      <c r="E17" s="394"/>
      <c r="F17" s="394"/>
      <c r="G17" s="394"/>
      <c r="H17" s="394"/>
      <c r="I17" s="394"/>
      <c r="J17" s="394"/>
      <c r="K17" s="395" t="s">
        <v>6</v>
      </c>
      <c r="L17" s="395"/>
      <c r="M17" s="395"/>
      <c r="N17" s="395"/>
      <c r="O17" s="395"/>
      <c r="P17" s="395"/>
      <c r="Q17" s="395"/>
      <c r="R17" s="395" t="s">
        <v>44</v>
      </c>
      <c r="S17" s="395"/>
      <c r="T17" s="395"/>
      <c r="U17" s="395"/>
      <c r="V17" s="395"/>
      <c r="W17" s="395"/>
      <c r="X17" s="395"/>
      <c r="Y17" s="396" t="s">
        <v>73</v>
      </c>
      <c r="Z17" s="396"/>
      <c r="AA17" s="396"/>
      <c r="AB17" s="396"/>
      <c r="AC17" s="396"/>
      <c r="AD17" s="396"/>
      <c r="AE17" s="396"/>
      <c r="AF17" s="395" t="s">
        <v>76</v>
      </c>
      <c r="AG17" s="395"/>
      <c r="AH17" s="395"/>
      <c r="AI17" s="395"/>
      <c r="AJ17" s="395"/>
      <c r="AK17" s="395"/>
      <c r="AL17" s="397"/>
      <c r="AM17" s="88"/>
      <c r="AN17" s="88"/>
      <c r="AO17" s="88"/>
      <c r="AP17" s="88"/>
    </row>
    <row r="18" spans="1:42" ht="41.25" customHeight="1">
      <c r="A18" s="404">
        <f>IF(AH5="",0,AH5)</f>
        <v>0</v>
      </c>
      <c r="B18" s="405"/>
      <c r="C18" s="405"/>
      <c r="D18" s="405"/>
      <c r="E18" s="405"/>
      <c r="F18" s="405"/>
      <c r="G18" s="405"/>
      <c r="H18" s="405"/>
      <c r="I18" s="406"/>
      <c r="J18" s="78" t="s">
        <v>72</v>
      </c>
      <c r="K18" s="400">
        <v>12000</v>
      </c>
      <c r="L18" s="400"/>
      <c r="M18" s="400"/>
      <c r="N18" s="400"/>
      <c r="O18" s="401"/>
      <c r="P18" s="402" t="s">
        <v>122</v>
      </c>
      <c r="Q18" s="407"/>
      <c r="R18" s="400">
        <f>IF(AH5="",0,A18*K18)</f>
        <v>0</v>
      </c>
      <c r="S18" s="400"/>
      <c r="T18" s="400"/>
      <c r="U18" s="400"/>
      <c r="V18" s="401"/>
      <c r="W18" s="402" t="s">
        <v>122</v>
      </c>
      <c r="X18" s="407"/>
      <c r="Y18" s="398"/>
      <c r="Z18" s="399"/>
      <c r="AA18" s="399"/>
      <c r="AB18" s="399"/>
      <c r="AC18" s="399"/>
      <c r="AD18" s="399"/>
      <c r="AE18" s="91" t="s">
        <v>74</v>
      </c>
      <c r="AF18" s="400">
        <f>R18/12*Y18</f>
        <v>0</v>
      </c>
      <c r="AG18" s="400"/>
      <c r="AH18" s="400"/>
      <c r="AI18" s="400"/>
      <c r="AJ18" s="401"/>
      <c r="AK18" s="402" t="s">
        <v>122</v>
      </c>
      <c r="AL18" s="403"/>
      <c r="AM18" s="88"/>
      <c r="AN18" s="88"/>
      <c r="AO18" s="88"/>
      <c r="AP18" s="88"/>
    </row>
    <row r="19" spans="1:42" ht="22.5" customHeigh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2" ht="41.25" customHeight="1">
      <c r="A20" s="393" t="s">
        <v>62</v>
      </c>
      <c r="B20" s="394"/>
      <c r="C20" s="394"/>
      <c r="D20" s="394"/>
      <c r="E20" s="394"/>
      <c r="F20" s="394"/>
      <c r="G20" s="394"/>
      <c r="H20" s="394"/>
      <c r="I20" s="394"/>
      <c r="J20" s="394"/>
      <c r="K20" s="395" t="s">
        <v>6</v>
      </c>
      <c r="L20" s="395"/>
      <c r="M20" s="395"/>
      <c r="N20" s="395"/>
      <c r="O20" s="395"/>
      <c r="P20" s="395"/>
      <c r="Q20" s="395"/>
      <c r="R20" s="395" t="s">
        <v>44</v>
      </c>
      <c r="S20" s="395"/>
      <c r="T20" s="395"/>
      <c r="U20" s="395"/>
      <c r="V20" s="395"/>
      <c r="W20" s="395"/>
      <c r="X20" s="395"/>
      <c r="Y20" s="396" t="s">
        <v>73</v>
      </c>
      <c r="Z20" s="396"/>
      <c r="AA20" s="396"/>
      <c r="AB20" s="396"/>
      <c r="AC20" s="396"/>
      <c r="AD20" s="396"/>
      <c r="AE20" s="396"/>
      <c r="AF20" s="395" t="s">
        <v>77</v>
      </c>
      <c r="AG20" s="395"/>
      <c r="AH20" s="395"/>
      <c r="AI20" s="395"/>
      <c r="AJ20" s="395"/>
      <c r="AK20" s="395"/>
      <c r="AL20" s="397"/>
      <c r="AM20" s="88"/>
      <c r="AN20" s="88"/>
      <c r="AO20" s="88"/>
      <c r="AP20" s="88"/>
    </row>
    <row r="21" spans="1:42" ht="41.25" customHeight="1">
      <c r="A21" s="404">
        <f>IF(AM5="",0,AM5)</f>
        <v>0</v>
      </c>
      <c r="B21" s="405"/>
      <c r="C21" s="405"/>
      <c r="D21" s="405"/>
      <c r="E21" s="405"/>
      <c r="F21" s="405"/>
      <c r="G21" s="405"/>
      <c r="H21" s="405"/>
      <c r="I21" s="406"/>
      <c r="J21" s="78" t="s">
        <v>72</v>
      </c>
      <c r="K21" s="400">
        <v>6000</v>
      </c>
      <c r="L21" s="400"/>
      <c r="M21" s="400"/>
      <c r="N21" s="400"/>
      <c r="O21" s="401"/>
      <c r="P21" s="402" t="s">
        <v>122</v>
      </c>
      <c r="Q21" s="407"/>
      <c r="R21" s="400">
        <f>A21*K21</f>
        <v>0</v>
      </c>
      <c r="S21" s="400"/>
      <c r="T21" s="400"/>
      <c r="U21" s="400"/>
      <c r="V21" s="401"/>
      <c r="W21" s="402" t="s">
        <v>122</v>
      </c>
      <c r="X21" s="407"/>
      <c r="Y21" s="398"/>
      <c r="Z21" s="399"/>
      <c r="AA21" s="399"/>
      <c r="AB21" s="399"/>
      <c r="AC21" s="399"/>
      <c r="AD21" s="399"/>
      <c r="AE21" s="91" t="s">
        <v>74</v>
      </c>
      <c r="AF21" s="400">
        <f>R21/12*Y21</f>
        <v>0</v>
      </c>
      <c r="AG21" s="400"/>
      <c r="AH21" s="400"/>
      <c r="AI21" s="400"/>
      <c r="AJ21" s="401"/>
      <c r="AK21" s="402" t="s">
        <v>122</v>
      </c>
      <c r="AL21" s="403"/>
      <c r="AM21" s="88"/>
      <c r="AN21" s="88"/>
      <c r="AO21" s="88"/>
      <c r="AP21" s="88"/>
    </row>
    <row r="22" spans="1:42" ht="22.5" customHeigh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2" ht="40.5" customHeight="1">
      <c r="AJ23" s="408" t="s">
        <v>56</v>
      </c>
      <c r="AK23" s="395"/>
      <c r="AL23" s="395"/>
      <c r="AM23" s="395"/>
      <c r="AN23" s="395"/>
      <c r="AO23" s="395"/>
      <c r="AP23" s="397"/>
    </row>
    <row r="24" spans="1:42" ht="40.5" customHeight="1">
      <c r="AJ24" s="409">
        <f>AF18+AF21</f>
        <v>0</v>
      </c>
      <c r="AK24" s="400"/>
      <c r="AL24" s="400"/>
      <c r="AM24" s="400"/>
      <c r="AN24" s="401"/>
      <c r="AO24" s="402" t="s">
        <v>122</v>
      </c>
      <c r="AP24" s="403"/>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A9:AP9"/>
    <mergeCell ref="A3:C7"/>
    <mergeCell ref="D6:M7"/>
    <mergeCell ref="N4:AE4"/>
    <mergeCell ref="AF4:AJ4"/>
    <mergeCell ref="AK4:AP4"/>
    <mergeCell ref="N5:AE5"/>
    <mergeCell ref="AF5:AG5"/>
    <mergeCell ref="AH5:AI5"/>
    <mergeCell ref="AK5:AL5"/>
    <mergeCell ref="AM5:AN5"/>
    <mergeCell ref="N3:AE3"/>
    <mergeCell ref="S6:T6"/>
    <mergeCell ref="V6:X6"/>
    <mergeCell ref="AF6:AP6"/>
    <mergeCell ref="N7:AP7"/>
  </mergeCells>
  <phoneticPr fontId="3" type="Hiragana"/>
  <conditionalFormatting sqref="N5:AE5">
    <cfRule type="containsBlanks" dxfId="21" priority="5">
      <formula>LEN(TRIM(N5))=0</formula>
    </cfRule>
  </conditionalFormatting>
  <conditionalFormatting sqref="Y21:AD21">
    <cfRule type="containsBlanks" dxfId="20" priority="8">
      <formula>LEN(TRIM(Y21))=0</formula>
    </cfRule>
  </conditionalFormatting>
  <conditionalFormatting sqref="AK4">
    <cfRule type="containsBlanks" dxfId="19" priority="17">
      <formula>LEN(TRIM(AK4))=0</formula>
    </cfRule>
  </conditionalFormatting>
  <conditionalFormatting sqref="AM5:AN5">
    <cfRule type="containsBlanks" dxfId="18" priority="21">
      <formula>LEN(TRIM(AM5))=0</formula>
    </cfRule>
  </conditionalFormatting>
  <conditionalFormatting sqref="AH5:AI5">
    <cfRule type="containsBlanks" dxfId="17" priority="24">
      <formula>LEN(TRIM(AH5))=0</formula>
    </cfRule>
  </conditionalFormatting>
  <conditionalFormatting sqref="S6:T6 V6:X6">
    <cfRule type="containsBlanks" dxfId="16" priority="23">
      <formula>LEN(TRIM(S6))=0</formula>
    </cfRule>
  </conditionalFormatting>
  <conditionalFormatting sqref="A10:A15">
    <cfRule type="containsBlanks" dxfId="15" priority="22">
      <formula>LEN(TRIM(A10))=0</formula>
    </cfRule>
  </conditionalFormatting>
  <conditionalFormatting sqref="N3">
    <cfRule type="containsBlanks" dxfId="14" priority="4">
      <formula>LEN(TRIM(N3))=0</formula>
    </cfRule>
  </conditionalFormatting>
  <conditionalFormatting sqref="N4:AE4">
    <cfRule type="containsBlanks" dxfId="13" priority="3">
      <formula>LEN(TRIM(N4))=0</formula>
    </cfRule>
  </conditionalFormatting>
  <conditionalFormatting sqref="N7:AP7">
    <cfRule type="containsBlanks" dxfId="12" priority="2">
      <formula>LEN(TRIM(N7))=0</formula>
    </cfRule>
  </conditionalFormatting>
  <conditionalFormatting sqref="Y18:AD18">
    <cfRule type="containsBlanks" dxfId="11" priority="1">
      <formula>LEN(TRIM(Y18))=0</formula>
    </cfRule>
  </conditionalFormatting>
  <dataValidations count="7">
    <dataValidation imeMode="halfAlpha" allowBlank="1" showInputMessage="1" showErrorMessage="1" sqref="AO5 AJ5" xr:uid="{00000000-0002-0000-1000-000000000000}"/>
    <dataValidation imeMode="disabled" allowBlank="1" showInputMessage="1" showErrorMessage="1" sqref="AM5:AN5 AH5:AI5 V6:Y6 S6:T6" xr:uid="{00000000-0002-0000-1000-000001000000}"/>
    <dataValidation type="list" imeMode="disabled" allowBlank="1" showInputMessage="1" showErrorMessage="1" sqref="A10:A15" xr:uid="{00000000-0002-0000-1000-000002000000}">
      <formula1>"○"</formula1>
    </dataValidation>
    <dataValidation type="list" allowBlank="1" showInputMessage="1" showErrorMessage="1" sqref="Y21:AD21 Y18:AD18" xr:uid="{00000000-0002-0000-1000-000003000000}">
      <formula1>"12,11,10,9,8,7,6,5,4,3,2,1"</formula1>
    </dataValidation>
    <dataValidation type="date" allowBlank="1" showInputMessage="1" showErrorMessage="1" sqref="AK4:AP4" xr:uid="{00000000-0002-0000-1000-000004000000}">
      <formula1>92</formula1>
      <formula2>45016</formula2>
    </dataValidation>
    <dataValidation type="textLength" allowBlank="1" showErrorMessage="1" error="10桁で入力してください。" sqref="N3" xr:uid="{9F162E7F-2073-4C62-886D-F5ACD3E9FFFB}">
      <formula1>9</formula1>
      <formula2>10</formula2>
    </dataValidation>
    <dataValidation type="list" allowBlank="1" showInputMessage="1" showErrorMessage="1" sqref="N5:AE5" xr:uid="{00000000-0002-0000-1000-000006000000}">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48"/>
  <sheetViews>
    <sheetView showZeros="0" tabSelected="1" workbookViewId="0">
      <selection activeCell="L17" sqref="L17:AB17"/>
    </sheetView>
  </sheetViews>
  <sheetFormatPr defaultRowHeight="13.5"/>
  <cols>
    <col min="1" max="1" width="4.125" customWidth="1"/>
    <col min="2" max="4" width="3.875" customWidth="1"/>
    <col min="5" max="6" width="3" customWidth="1"/>
    <col min="7" max="7" width="4" customWidth="1"/>
    <col min="8" max="27" width="3" customWidth="1"/>
    <col min="28" max="28" width="4.25" customWidth="1"/>
  </cols>
  <sheetData>
    <row r="1" spans="1:28">
      <c r="A1" s="5" t="s">
        <v>146</v>
      </c>
      <c r="B1" s="10"/>
      <c r="C1" s="26"/>
      <c r="D1" s="26"/>
      <c r="E1" s="7"/>
      <c r="F1" s="7"/>
      <c r="G1" s="7"/>
      <c r="H1" s="7"/>
      <c r="I1" s="7"/>
      <c r="J1" s="7"/>
      <c r="K1" s="7"/>
      <c r="L1" s="7"/>
      <c r="M1" s="7"/>
      <c r="N1" s="7"/>
      <c r="O1" s="7"/>
      <c r="P1" s="7"/>
      <c r="Q1" s="7"/>
      <c r="R1" s="7"/>
      <c r="S1" s="7"/>
      <c r="T1" s="7"/>
      <c r="U1" s="7"/>
      <c r="V1" s="7"/>
      <c r="W1" s="7"/>
      <c r="X1" s="7"/>
      <c r="Y1" s="7"/>
      <c r="Z1" s="7"/>
      <c r="AA1" s="7"/>
      <c r="AB1" s="41"/>
    </row>
    <row r="2" spans="1:28">
      <c r="A2" s="5"/>
      <c r="B2" s="10"/>
      <c r="C2" s="26"/>
      <c r="D2" s="26"/>
      <c r="E2" s="7"/>
      <c r="F2" s="7"/>
      <c r="G2" s="7"/>
      <c r="H2" s="7"/>
      <c r="I2" s="7"/>
      <c r="J2" s="7"/>
      <c r="K2" s="7"/>
      <c r="L2" s="7"/>
      <c r="M2" s="7"/>
      <c r="N2" s="7"/>
      <c r="O2" s="7"/>
      <c r="P2" s="7"/>
      <c r="Q2" s="7"/>
      <c r="R2" s="7"/>
      <c r="S2" s="7"/>
      <c r="T2" s="7"/>
      <c r="U2" s="7"/>
      <c r="V2" s="7"/>
      <c r="W2" s="7"/>
      <c r="X2" s="7"/>
      <c r="Y2" s="7"/>
      <c r="Z2" s="7"/>
      <c r="AA2" s="7"/>
      <c r="AB2" s="7"/>
    </row>
    <row r="3" spans="1:28">
      <c r="A3" s="168" t="s">
        <v>147</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row>
    <row r="4" spans="1:28">
      <c r="A4" s="168" t="s">
        <v>148</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row>
    <row r="5" spans="1:28">
      <c r="A5" s="6"/>
      <c r="B5" s="6"/>
      <c r="C5" s="6"/>
      <c r="D5" s="6"/>
      <c r="E5" s="6"/>
      <c r="F5" s="6"/>
      <c r="G5" s="6"/>
      <c r="H5" s="6"/>
      <c r="I5" s="6"/>
      <c r="J5" s="6"/>
      <c r="K5" s="6"/>
      <c r="L5" s="6"/>
      <c r="M5" s="6"/>
      <c r="N5" s="6"/>
      <c r="O5" s="6"/>
      <c r="P5" s="6"/>
      <c r="Q5" s="6"/>
      <c r="R5" s="6"/>
      <c r="S5" s="6"/>
      <c r="T5" s="6"/>
      <c r="U5" s="6"/>
      <c r="V5" s="6"/>
      <c r="W5" s="6"/>
      <c r="X5" s="6"/>
      <c r="Y5" s="6"/>
      <c r="Z5" s="6"/>
      <c r="AA5" s="6"/>
      <c r="AB5" s="6"/>
    </row>
    <row r="6" spans="1:28">
      <c r="A6" s="7"/>
      <c r="B6" s="10"/>
      <c r="C6" s="26"/>
      <c r="D6" s="26"/>
      <c r="E6" s="7"/>
      <c r="F6" s="7"/>
      <c r="G6" s="7"/>
      <c r="H6" s="7"/>
      <c r="I6" s="7"/>
      <c r="J6" s="7"/>
      <c r="K6" s="7"/>
      <c r="L6" s="7"/>
      <c r="M6" s="7"/>
      <c r="N6" s="7"/>
      <c r="O6" s="7"/>
      <c r="P6" s="7"/>
      <c r="Q6" s="7"/>
      <c r="R6" s="35"/>
      <c r="S6" s="36" t="s">
        <v>26</v>
      </c>
      <c r="T6" s="169"/>
      <c r="U6" s="169"/>
      <c r="V6" s="6" t="s">
        <v>11</v>
      </c>
      <c r="W6" s="169"/>
      <c r="X6" s="169"/>
      <c r="Y6" s="6" t="s">
        <v>12</v>
      </c>
      <c r="Z6" s="169"/>
      <c r="AA6" s="169"/>
      <c r="AB6" s="6" t="s">
        <v>8</v>
      </c>
    </row>
    <row r="7" spans="1:28">
      <c r="A7" s="168" t="s">
        <v>124</v>
      </c>
      <c r="B7" s="168"/>
      <c r="C7" s="168"/>
      <c r="D7" s="168"/>
      <c r="E7" s="168"/>
      <c r="F7" s="168"/>
      <c r="G7" s="168"/>
      <c r="H7" s="7"/>
      <c r="I7" s="7" t="s">
        <v>14</v>
      </c>
      <c r="J7" s="7"/>
      <c r="K7" s="7"/>
      <c r="L7" s="7"/>
      <c r="M7" s="7"/>
      <c r="N7" s="7"/>
      <c r="O7" s="7"/>
      <c r="P7" s="7"/>
      <c r="Q7" s="7"/>
      <c r="R7" s="7"/>
      <c r="S7" s="7"/>
      <c r="T7" s="7"/>
      <c r="U7" s="7"/>
      <c r="V7" s="7"/>
      <c r="W7" s="7"/>
      <c r="X7" s="7"/>
      <c r="Y7" s="7"/>
      <c r="Z7" s="7"/>
      <c r="AA7" s="7"/>
      <c r="AB7" s="7"/>
    </row>
    <row r="8" spans="1:28">
      <c r="A8" s="7"/>
      <c r="B8" s="10"/>
      <c r="C8" s="26"/>
      <c r="D8" s="26"/>
      <c r="E8" s="7"/>
      <c r="F8" s="7"/>
      <c r="G8" s="7"/>
      <c r="H8" s="7"/>
      <c r="I8" s="7"/>
      <c r="J8" s="7"/>
      <c r="K8" s="7"/>
      <c r="L8" s="7"/>
      <c r="M8" s="7"/>
      <c r="N8" s="7"/>
      <c r="O8" s="7"/>
      <c r="P8" s="7"/>
      <c r="Q8" s="7"/>
      <c r="R8" s="7"/>
      <c r="S8" s="7"/>
      <c r="T8" s="7"/>
      <c r="U8" s="7"/>
      <c r="V8" s="7"/>
      <c r="W8" s="7"/>
      <c r="X8" s="7"/>
      <c r="Y8" s="7"/>
      <c r="Z8" s="7"/>
      <c r="AA8" s="7"/>
      <c r="AB8" s="7"/>
    </row>
    <row r="9" spans="1:28" ht="47.25" customHeight="1">
      <c r="A9" s="170" t="s">
        <v>125</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row>
    <row r="10" spans="1:28" ht="14.25" thickBot="1">
      <c r="A10" s="7"/>
      <c r="B10" s="10"/>
      <c r="C10" s="26"/>
      <c r="D10" s="26"/>
      <c r="E10" s="7"/>
      <c r="F10" s="7"/>
      <c r="G10" s="7"/>
      <c r="H10" s="7"/>
      <c r="I10" s="7"/>
      <c r="J10" s="7"/>
      <c r="K10" s="7"/>
      <c r="L10" s="7"/>
      <c r="M10" s="7"/>
      <c r="N10" s="7"/>
      <c r="O10" s="7"/>
      <c r="P10" s="7"/>
      <c r="Q10" s="7"/>
      <c r="R10" s="7"/>
      <c r="S10" s="7"/>
      <c r="T10" s="7"/>
      <c r="U10" s="7"/>
      <c r="V10" s="7"/>
      <c r="W10" s="7"/>
      <c r="X10" s="7"/>
      <c r="Y10" s="7"/>
      <c r="Z10" s="7"/>
      <c r="AA10" s="7"/>
      <c r="AB10" s="7"/>
    </row>
    <row r="11" spans="1:28" ht="20.25" customHeight="1">
      <c r="A11" s="189" t="s">
        <v>34</v>
      </c>
      <c r="B11" s="171" t="s">
        <v>15</v>
      </c>
      <c r="C11" s="171"/>
      <c r="D11" s="171"/>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3"/>
    </row>
    <row r="12" spans="1:28" ht="20.25" customHeight="1">
      <c r="A12" s="190"/>
      <c r="B12" s="174" t="s">
        <v>9</v>
      </c>
      <c r="C12" s="174"/>
      <c r="D12" s="174"/>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4"/>
    </row>
    <row r="13" spans="1:28" ht="20.25" customHeight="1">
      <c r="A13" s="190"/>
      <c r="B13" s="175" t="s">
        <v>51</v>
      </c>
      <c r="C13" s="176"/>
      <c r="D13" s="176"/>
      <c r="E13" s="176"/>
      <c r="F13" s="176"/>
      <c r="G13" s="176"/>
      <c r="H13" s="176"/>
      <c r="I13" s="176"/>
      <c r="J13" s="178" t="s">
        <v>20</v>
      </c>
      <c r="K13" s="176"/>
      <c r="L13" s="176"/>
      <c r="M13" s="192"/>
      <c r="N13" s="192"/>
      <c r="O13" s="192"/>
      <c r="P13" s="192"/>
      <c r="Q13" s="193"/>
      <c r="R13" s="178" t="s">
        <v>21</v>
      </c>
      <c r="S13" s="176"/>
      <c r="T13" s="176"/>
      <c r="U13" s="192"/>
      <c r="V13" s="192"/>
      <c r="W13" s="192"/>
      <c r="X13" s="192"/>
      <c r="Y13" s="192"/>
      <c r="Z13" s="192"/>
      <c r="AA13" s="192"/>
      <c r="AB13" s="194"/>
    </row>
    <row r="14" spans="1:28" ht="29.25" customHeight="1" thickBot="1">
      <c r="A14" s="190"/>
      <c r="B14" s="206" t="s">
        <v>35</v>
      </c>
      <c r="C14" s="207"/>
      <c r="D14" s="208"/>
      <c r="E14" s="160" t="s">
        <v>149</v>
      </c>
      <c r="F14" s="202"/>
      <c r="G14" s="202"/>
      <c r="H14" s="161" t="s">
        <v>5</v>
      </c>
      <c r="I14" s="209"/>
      <c r="J14" s="209"/>
      <c r="K14" s="210"/>
      <c r="L14" s="203"/>
      <c r="M14" s="204"/>
      <c r="N14" s="204"/>
      <c r="O14" s="204"/>
      <c r="P14" s="204"/>
      <c r="Q14" s="204"/>
      <c r="R14" s="204"/>
      <c r="S14" s="204"/>
      <c r="T14" s="204"/>
      <c r="U14" s="204"/>
      <c r="V14" s="204"/>
      <c r="W14" s="204"/>
      <c r="X14" s="204"/>
      <c r="Y14" s="204"/>
      <c r="Z14" s="204"/>
      <c r="AA14" s="204"/>
      <c r="AB14" s="205"/>
    </row>
    <row r="15" spans="1:28" ht="20.25" customHeight="1">
      <c r="A15" s="190"/>
      <c r="B15" s="195" t="s">
        <v>24</v>
      </c>
      <c r="C15" s="196"/>
      <c r="D15" s="196"/>
      <c r="E15" s="196"/>
      <c r="F15" s="196"/>
      <c r="G15" s="196"/>
      <c r="H15" s="196"/>
      <c r="I15" s="197"/>
      <c r="J15" s="198" t="s">
        <v>20</v>
      </c>
      <c r="K15" s="196"/>
      <c r="L15" s="196"/>
      <c r="M15" s="199"/>
      <c r="N15" s="199"/>
      <c r="O15" s="199"/>
      <c r="P15" s="199"/>
      <c r="Q15" s="200"/>
      <c r="R15" s="198" t="s">
        <v>21</v>
      </c>
      <c r="S15" s="196"/>
      <c r="T15" s="196"/>
      <c r="U15" s="199"/>
      <c r="V15" s="199"/>
      <c r="W15" s="199"/>
      <c r="X15" s="199"/>
      <c r="Y15" s="199"/>
      <c r="Z15" s="199"/>
      <c r="AA15" s="199"/>
      <c r="AB15" s="201"/>
    </row>
    <row r="16" spans="1:28" ht="20.25" customHeight="1">
      <c r="A16" s="190"/>
      <c r="B16" s="175" t="s">
        <v>2</v>
      </c>
      <c r="C16" s="176"/>
      <c r="D16" s="176"/>
      <c r="E16" s="176"/>
      <c r="F16" s="176"/>
      <c r="G16" s="176"/>
      <c r="H16" s="176"/>
      <c r="I16" s="177"/>
      <c r="J16" s="178" t="s">
        <v>18</v>
      </c>
      <c r="K16" s="176"/>
      <c r="L16" s="176"/>
      <c r="M16" s="179"/>
      <c r="N16" s="179"/>
      <c r="O16" s="179"/>
      <c r="P16" s="179"/>
      <c r="Q16" s="180"/>
      <c r="R16" s="178" t="s">
        <v>37</v>
      </c>
      <c r="S16" s="176"/>
      <c r="T16" s="176"/>
      <c r="U16" s="181"/>
      <c r="V16" s="181"/>
      <c r="W16" s="181"/>
      <c r="X16" s="181"/>
      <c r="Y16" s="181"/>
      <c r="Z16" s="181"/>
      <c r="AA16" s="181"/>
      <c r="AB16" s="182"/>
    </row>
    <row r="17" spans="1:28" ht="29.25" customHeight="1" thickBot="1">
      <c r="A17" s="191"/>
      <c r="B17" s="211" t="s">
        <v>150</v>
      </c>
      <c r="C17" s="212"/>
      <c r="D17" s="213"/>
      <c r="E17" s="162" t="s">
        <v>149</v>
      </c>
      <c r="F17" s="209"/>
      <c r="G17" s="209"/>
      <c r="H17" s="163" t="s">
        <v>5</v>
      </c>
      <c r="I17" s="209"/>
      <c r="J17" s="209"/>
      <c r="K17" s="210"/>
      <c r="L17" s="203"/>
      <c r="M17" s="204"/>
      <c r="N17" s="204"/>
      <c r="O17" s="204"/>
      <c r="P17" s="204"/>
      <c r="Q17" s="204"/>
      <c r="R17" s="204"/>
      <c r="S17" s="204"/>
      <c r="T17" s="204"/>
      <c r="U17" s="204"/>
      <c r="V17" s="204"/>
      <c r="W17" s="204"/>
      <c r="X17" s="204"/>
      <c r="Y17" s="204"/>
      <c r="Z17" s="204"/>
      <c r="AA17" s="204"/>
      <c r="AB17" s="205"/>
    </row>
    <row r="18" spans="1:28" ht="14.25" thickBot="1">
      <c r="A18" s="8"/>
      <c r="B18" s="10"/>
      <c r="C18" s="26"/>
      <c r="D18" s="26"/>
      <c r="E18" s="10"/>
      <c r="F18" s="10"/>
      <c r="G18" s="10"/>
      <c r="H18" s="10"/>
      <c r="I18" s="10"/>
      <c r="J18" s="10"/>
      <c r="K18" s="10"/>
      <c r="L18" s="10"/>
      <c r="M18" s="10"/>
      <c r="N18" s="10"/>
      <c r="O18" s="10"/>
      <c r="P18" s="10"/>
      <c r="Q18" s="10"/>
      <c r="R18" s="10"/>
      <c r="S18" s="37"/>
      <c r="T18" s="37"/>
      <c r="U18" s="37"/>
      <c r="V18" s="37"/>
      <c r="W18" s="37"/>
      <c r="X18" s="37"/>
      <c r="Y18" s="37"/>
      <c r="Z18" s="10"/>
      <c r="AA18" s="10"/>
      <c r="AB18" s="10"/>
    </row>
    <row r="19" spans="1:28" ht="27.75" customHeight="1">
      <c r="A19" s="183" t="s">
        <v>119</v>
      </c>
      <c r="B19" s="184"/>
      <c r="C19" s="184"/>
      <c r="D19" s="184"/>
      <c r="E19" s="184"/>
      <c r="F19" s="185"/>
      <c r="G19" s="186">
        <f>X42</f>
        <v>0</v>
      </c>
      <c r="H19" s="187"/>
      <c r="I19" s="187"/>
      <c r="J19" s="187"/>
      <c r="K19" s="188"/>
      <c r="L19" s="34"/>
      <c r="M19" s="34"/>
      <c r="N19" s="34"/>
      <c r="O19" s="34"/>
      <c r="U19" s="35"/>
      <c r="V19" s="35"/>
      <c r="W19" s="35"/>
      <c r="X19" s="35"/>
      <c r="Y19" s="35"/>
      <c r="Z19" s="7"/>
      <c r="AA19" s="7"/>
      <c r="AB19" s="7"/>
    </row>
    <row r="20" spans="1:28">
      <c r="A20" s="9"/>
      <c r="B20" s="7"/>
      <c r="C20" s="6"/>
      <c r="D20" s="6"/>
      <c r="E20" s="7"/>
      <c r="F20" s="7"/>
      <c r="G20" s="7"/>
      <c r="H20" s="7"/>
      <c r="I20" s="7"/>
      <c r="J20" s="7"/>
      <c r="K20" s="7"/>
      <c r="L20" s="7"/>
      <c r="M20" s="7"/>
      <c r="N20" s="7"/>
      <c r="O20" s="7"/>
      <c r="P20" s="7"/>
      <c r="Q20" s="7"/>
      <c r="R20" s="7"/>
      <c r="S20" s="35"/>
      <c r="T20" s="35"/>
      <c r="U20" s="35"/>
      <c r="V20" s="35"/>
      <c r="W20" s="35"/>
      <c r="X20" s="35"/>
      <c r="Y20" s="35"/>
      <c r="Z20" s="7"/>
      <c r="AA20" s="7"/>
      <c r="AB20" s="7"/>
    </row>
    <row r="21" spans="1:28">
      <c r="A21" s="10" t="s">
        <v>120</v>
      </c>
      <c r="B21" s="10"/>
      <c r="C21" s="10"/>
      <c r="D21" s="10"/>
      <c r="E21" s="10"/>
      <c r="F21" s="10"/>
      <c r="G21" s="33"/>
      <c r="H21" s="10"/>
      <c r="I21" s="10"/>
      <c r="J21" s="10"/>
      <c r="K21" s="10"/>
      <c r="L21" s="10"/>
      <c r="M21" s="10"/>
      <c r="N21" s="10"/>
      <c r="O21" s="10"/>
      <c r="P21" s="10"/>
      <c r="Q21" s="10"/>
      <c r="R21" s="10"/>
      <c r="S21" s="10"/>
      <c r="T21" s="10"/>
      <c r="U21" s="10"/>
      <c r="V21" s="10"/>
      <c r="W21" s="10"/>
      <c r="X21" s="10"/>
      <c r="Y21" s="10"/>
      <c r="Z21" s="10"/>
      <c r="AA21" s="10"/>
      <c r="AB21" s="10"/>
    </row>
    <row r="22" spans="1:28" ht="18" customHeight="1">
      <c r="A22" s="216" t="s">
        <v>19</v>
      </c>
      <c r="B22" s="217"/>
      <c r="C22" s="217"/>
      <c r="D22" s="217"/>
      <c r="E22" s="217"/>
      <c r="F22" s="217"/>
      <c r="G22" s="217"/>
      <c r="H22" s="217"/>
      <c r="I22" s="217"/>
      <c r="J22" s="217"/>
      <c r="K22" s="217"/>
      <c r="L22" s="217"/>
      <c r="M22" s="217"/>
      <c r="N22" s="217"/>
      <c r="O22" s="217"/>
      <c r="P22" s="217"/>
      <c r="Q22" s="217"/>
      <c r="R22" s="217"/>
      <c r="S22" s="218"/>
      <c r="T22" s="219" t="s">
        <v>39</v>
      </c>
      <c r="U22" s="220"/>
      <c r="V22" s="220"/>
      <c r="W22" s="221"/>
      <c r="X22" s="222" t="s">
        <v>27</v>
      </c>
      <c r="Y22" s="222"/>
      <c r="Z22" s="222"/>
      <c r="AA22" s="222"/>
      <c r="AB22" s="223"/>
    </row>
    <row r="23" spans="1:28" ht="18" customHeight="1">
      <c r="A23" s="240" t="s">
        <v>55</v>
      </c>
      <c r="B23" s="14">
        <v>1</v>
      </c>
      <c r="C23" s="27" t="s">
        <v>46</v>
      </c>
      <c r="D23" s="27"/>
      <c r="E23" s="27"/>
      <c r="F23" s="27"/>
      <c r="G23" s="27"/>
      <c r="H23" s="27"/>
      <c r="I23" s="27"/>
      <c r="J23" s="27"/>
      <c r="K23" s="27"/>
      <c r="L23" s="27"/>
      <c r="M23" s="27"/>
      <c r="N23" s="27"/>
      <c r="O23" s="27"/>
      <c r="P23" s="27"/>
      <c r="Q23" s="27"/>
      <c r="R23" s="27"/>
      <c r="S23" s="38"/>
      <c r="T23" s="224">
        <f>'申請額一覧（別紙１）'!S22</f>
        <v>0</v>
      </c>
      <c r="U23" s="225"/>
      <c r="V23" s="226" t="s">
        <v>28</v>
      </c>
      <c r="W23" s="227"/>
      <c r="X23" s="228">
        <f>'申請額一覧（別紙１）'!T22</f>
        <v>0</v>
      </c>
      <c r="Y23" s="229"/>
      <c r="Z23" s="229"/>
      <c r="AA23" s="229"/>
      <c r="AB23" s="42" t="s">
        <v>123</v>
      </c>
    </row>
    <row r="24" spans="1:28" ht="18" customHeight="1">
      <c r="A24" s="241"/>
      <c r="B24" s="15">
        <v>2</v>
      </c>
      <c r="C24" s="28" t="s">
        <v>91</v>
      </c>
      <c r="D24" s="28"/>
      <c r="E24" s="28"/>
      <c r="F24" s="28"/>
      <c r="G24" s="28"/>
      <c r="H24" s="28"/>
      <c r="I24" s="28"/>
      <c r="J24" s="28"/>
      <c r="K24" s="28"/>
      <c r="L24" s="28"/>
      <c r="M24" s="28"/>
      <c r="N24" s="28"/>
      <c r="O24" s="28"/>
      <c r="P24" s="28"/>
      <c r="Q24" s="28"/>
      <c r="R24" s="28"/>
      <c r="S24" s="39"/>
      <c r="T24" s="230">
        <f>'申請額一覧（別紙１）'!S23</f>
        <v>0</v>
      </c>
      <c r="U24" s="231"/>
      <c r="V24" s="232" t="s">
        <v>28</v>
      </c>
      <c r="W24" s="233"/>
      <c r="X24" s="214">
        <f>'申請額一覧（別紙１）'!T23</f>
        <v>0</v>
      </c>
      <c r="Y24" s="215"/>
      <c r="Z24" s="215"/>
      <c r="AA24" s="215"/>
      <c r="AB24" s="43" t="s">
        <v>123</v>
      </c>
    </row>
    <row r="25" spans="1:28" ht="18" customHeight="1">
      <c r="A25" s="241"/>
      <c r="B25" s="16">
        <v>3</v>
      </c>
      <c r="C25" s="28" t="s">
        <v>67</v>
      </c>
      <c r="D25" s="28"/>
      <c r="E25" s="28"/>
      <c r="F25" s="28"/>
      <c r="G25" s="28"/>
      <c r="H25" s="28"/>
      <c r="I25" s="28"/>
      <c r="J25" s="28"/>
      <c r="K25" s="28"/>
      <c r="L25" s="28"/>
      <c r="M25" s="28"/>
      <c r="N25" s="28"/>
      <c r="O25" s="28"/>
      <c r="P25" s="28"/>
      <c r="Q25" s="28"/>
      <c r="R25" s="28"/>
      <c r="S25" s="39"/>
      <c r="T25" s="230">
        <f>'申請額一覧（別紙１）'!S24</f>
        <v>0</v>
      </c>
      <c r="U25" s="231"/>
      <c r="V25" s="232" t="s">
        <v>28</v>
      </c>
      <c r="W25" s="233"/>
      <c r="X25" s="214">
        <f>'申請額一覧（別紙１）'!T24</f>
        <v>0</v>
      </c>
      <c r="Y25" s="215"/>
      <c r="Z25" s="215"/>
      <c r="AA25" s="215"/>
      <c r="AB25" s="43" t="s">
        <v>123</v>
      </c>
    </row>
    <row r="26" spans="1:28" ht="18" customHeight="1">
      <c r="A26" s="241"/>
      <c r="B26" s="16">
        <v>4</v>
      </c>
      <c r="C26" s="28" t="s">
        <v>68</v>
      </c>
      <c r="D26" s="28"/>
      <c r="E26" s="28"/>
      <c r="F26" s="28"/>
      <c r="G26" s="28"/>
      <c r="H26" s="28"/>
      <c r="I26" s="28"/>
      <c r="J26" s="28"/>
      <c r="K26" s="28"/>
      <c r="L26" s="28"/>
      <c r="M26" s="28"/>
      <c r="N26" s="28"/>
      <c r="O26" s="28"/>
      <c r="P26" s="28"/>
      <c r="Q26" s="28"/>
      <c r="R26" s="28"/>
      <c r="S26" s="28"/>
      <c r="T26" s="230">
        <f>'申請額一覧（別紙１）'!S25</f>
        <v>0</v>
      </c>
      <c r="U26" s="231"/>
      <c r="V26" s="232" t="s">
        <v>28</v>
      </c>
      <c r="W26" s="233"/>
      <c r="X26" s="214">
        <f>'申請額一覧（別紙１）'!T25</f>
        <v>0</v>
      </c>
      <c r="Y26" s="215"/>
      <c r="Z26" s="215"/>
      <c r="AA26" s="215"/>
      <c r="AB26" s="44" t="s">
        <v>123</v>
      </c>
    </row>
    <row r="27" spans="1:28" ht="18" customHeight="1">
      <c r="A27" s="241"/>
      <c r="B27" s="15">
        <v>5</v>
      </c>
      <c r="C27" s="29" t="s">
        <v>112</v>
      </c>
      <c r="D27" s="28"/>
      <c r="E27" s="28"/>
      <c r="F27" s="28"/>
      <c r="G27" s="28"/>
      <c r="H27" s="28"/>
      <c r="I27" s="28"/>
      <c r="J27" s="28"/>
      <c r="K27" s="28"/>
      <c r="L27" s="28"/>
      <c r="M27" s="28"/>
      <c r="N27" s="28"/>
      <c r="O27" s="28"/>
      <c r="P27" s="28"/>
      <c r="Q27" s="28"/>
      <c r="R27" s="28"/>
      <c r="S27" s="28"/>
      <c r="T27" s="230">
        <f>'申請額一覧（別紙１）'!S26</f>
        <v>0</v>
      </c>
      <c r="U27" s="231"/>
      <c r="V27" s="232" t="s">
        <v>28</v>
      </c>
      <c r="W27" s="233"/>
      <c r="X27" s="214">
        <f>'申請額一覧（別紙１）'!T26</f>
        <v>0</v>
      </c>
      <c r="Y27" s="215"/>
      <c r="Z27" s="215"/>
      <c r="AA27" s="215"/>
      <c r="AB27" s="44" t="s">
        <v>123</v>
      </c>
    </row>
    <row r="28" spans="1:28" ht="18" customHeight="1">
      <c r="A28" s="241"/>
      <c r="B28" s="17">
        <v>6</v>
      </c>
      <c r="C28" s="28" t="s">
        <v>113</v>
      </c>
      <c r="D28" s="28"/>
      <c r="E28" s="28"/>
      <c r="F28" s="28"/>
      <c r="G28" s="28"/>
      <c r="H28" s="28"/>
      <c r="I28" s="28"/>
      <c r="J28" s="28"/>
      <c r="K28" s="28"/>
      <c r="L28" s="28"/>
      <c r="M28" s="28"/>
      <c r="N28" s="28"/>
      <c r="O28" s="28"/>
      <c r="P28" s="28"/>
      <c r="Q28" s="28"/>
      <c r="R28" s="28"/>
      <c r="S28" s="28"/>
      <c r="T28" s="230">
        <f>'申請額一覧（別紙１）'!S27</f>
        <v>0</v>
      </c>
      <c r="U28" s="231"/>
      <c r="V28" s="232" t="s">
        <v>28</v>
      </c>
      <c r="W28" s="233"/>
      <c r="X28" s="214">
        <f>'申請額一覧（別紙１）'!T27</f>
        <v>0</v>
      </c>
      <c r="Y28" s="215"/>
      <c r="Z28" s="215"/>
      <c r="AA28" s="215"/>
      <c r="AB28" s="43" t="s">
        <v>123</v>
      </c>
    </row>
    <row r="29" spans="1:28" ht="18" customHeight="1">
      <c r="A29" s="241"/>
      <c r="B29" s="18">
        <v>7</v>
      </c>
      <c r="C29" s="28" t="s">
        <v>114</v>
      </c>
      <c r="D29" s="28"/>
      <c r="E29" s="28"/>
      <c r="F29" s="28"/>
      <c r="G29" s="28"/>
      <c r="H29" s="28"/>
      <c r="I29" s="28"/>
      <c r="J29" s="28"/>
      <c r="K29" s="28"/>
      <c r="L29" s="28"/>
      <c r="M29" s="28"/>
      <c r="N29" s="28"/>
      <c r="O29" s="28"/>
      <c r="P29" s="28"/>
      <c r="Q29" s="28"/>
      <c r="R29" s="28"/>
      <c r="S29" s="28"/>
      <c r="T29" s="230">
        <f>'申請額一覧（別紙１）'!S28</f>
        <v>0</v>
      </c>
      <c r="U29" s="231"/>
      <c r="V29" s="232" t="s">
        <v>28</v>
      </c>
      <c r="W29" s="233"/>
      <c r="X29" s="214">
        <f>'申請額一覧（別紙１）'!T28</f>
        <v>0</v>
      </c>
      <c r="Y29" s="215"/>
      <c r="Z29" s="215"/>
      <c r="AA29" s="215"/>
      <c r="AB29" s="43" t="s">
        <v>123</v>
      </c>
    </row>
    <row r="30" spans="1:28" ht="18" customHeight="1">
      <c r="A30" s="241"/>
      <c r="B30" s="15">
        <v>8</v>
      </c>
      <c r="C30" s="28" t="s">
        <v>115</v>
      </c>
      <c r="D30" s="28"/>
      <c r="E30" s="28"/>
      <c r="F30" s="28"/>
      <c r="G30" s="28"/>
      <c r="H30" s="28"/>
      <c r="I30" s="28"/>
      <c r="J30" s="28"/>
      <c r="K30" s="28"/>
      <c r="L30" s="28"/>
      <c r="M30" s="28"/>
      <c r="N30" s="28"/>
      <c r="O30" s="28"/>
      <c r="P30" s="28"/>
      <c r="Q30" s="28"/>
      <c r="R30" s="28"/>
      <c r="S30" s="28"/>
      <c r="T30" s="230">
        <f>'申請額一覧（別紙１）'!S29</f>
        <v>0</v>
      </c>
      <c r="U30" s="231"/>
      <c r="V30" s="232" t="s">
        <v>28</v>
      </c>
      <c r="W30" s="233"/>
      <c r="X30" s="214">
        <f>'申請額一覧（別紙１）'!T29</f>
        <v>0</v>
      </c>
      <c r="Y30" s="215"/>
      <c r="Z30" s="215"/>
      <c r="AA30" s="215"/>
      <c r="AB30" s="43" t="s">
        <v>123</v>
      </c>
    </row>
    <row r="31" spans="1:28" ht="18" customHeight="1">
      <c r="A31" s="241"/>
      <c r="B31" s="19">
        <v>9</v>
      </c>
      <c r="C31" s="7" t="s">
        <v>69</v>
      </c>
      <c r="D31" s="7"/>
      <c r="E31" s="7"/>
      <c r="F31" s="7"/>
      <c r="G31" s="7"/>
      <c r="H31" s="7"/>
      <c r="I31" s="7"/>
      <c r="J31" s="7"/>
      <c r="K31" s="7"/>
      <c r="L31" s="7"/>
      <c r="M31" s="7"/>
      <c r="N31" s="7"/>
      <c r="O31" s="7"/>
      <c r="P31" s="7"/>
      <c r="Q31" s="7"/>
      <c r="R31" s="7"/>
      <c r="S31" s="7"/>
      <c r="T31" s="230">
        <f>'申請額一覧（別紙１）'!S30</f>
        <v>0</v>
      </c>
      <c r="U31" s="231"/>
      <c r="V31" s="232" t="s">
        <v>28</v>
      </c>
      <c r="W31" s="233"/>
      <c r="X31" s="214">
        <f>'申請額一覧（別紙１）'!T30</f>
        <v>0</v>
      </c>
      <c r="Y31" s="215"/>
      <c r="Z31" s="215"/>
      <c r="AA31" s="215"/>
      <c r="AB31" s="43" t="s">
        <v>123</v>
      </c>
    </row>
    <row r="32" spans="1:28" ht="18" customHeight="1">
      <c r="A32" s="242"/>
      <c r="B32" s="20">
        <v>10</v>
      </c>
      <c r="C32" s="30" t="s">
        <v>70</v>
      </c>
      <c r="D32" s="30"/>
      <c r="E32" s="30"/>
      <c r="F32" s="30"/>
      <c r="G32" s="30"/>
      <c r="H32" s="30"/>
      <c r="I32" s="30"/>
      <c r="J32" s="30"/>
      <c r="K32" s="30"/>
      <c r="L32" s="30"/>
      <c r="M32" s="30"/>
      <c r="N32" s="30"/>
      <c r="O32" s="30"/>
      <c r="P32" s="30"/>
      <c r="Q32" s="30"/>
      <c r="R32" s="30"/>
      <c r="S32" s="40"/>
      <c r="T32" s="230">
        <f>'申請額一覧（別紙１）'!S31</f>
        <v>0</v>
      </c>
      <c r="U32" s="231"/>
      <c r="V32" s="232" t="s">
        <v>28</v>
      </c>
      <c r="W32" s="233"/>
      <c r="X32" s="214">
        <f>'申請額一覧（別紙１）'!T31</f>
        <v>0</v>
      </c>
      <c r="Y32" s="215"/>
      <c r="Z32" s="215"/>
      <c r="AA32" s="215"/>
      <c r="AB32" s="43" t="s">
        <v>123</v>
      </c>
    </row>
    <row r="33" spans="1:28" ht="18" customHeight="1">
      <c r="A33" s="216" t="s">
        <v>31</v>
      </c>
      <c r="B33" s="217"/>
      <c r="C33" s="217"/>
      <c r="D33" s="217"/>
      <c r="E33" s="217"/>
      <c r="F33" s="217"/>
      <c r="G33" s="217"/>
      <c r="H33" s="217"/>
      <c r="I33" s="217"/>
      <c r="J33" s="217"/>
      <c r="K33" s="217"/>
      <c r="L33" s="217"/>
      <c r="M33" s="217"/>
      <c r="N33" s="217"/>
      <c r="O33" s="217"/>
      <c r="P33" s="217"/>
      <c r="Q33" s="217"/>
      <c r="R33" s="217"/>
      <c r="S33" s="218"/>
      <c r="T33" s="234">
        <f>SUM(T23:U32)</f>
        <v>0</v>
      </c>
      <c r="U33" s="235"/>
      <c r="V33" s="236" t="s">
        <v>28</v>
      </c>
      <c r="W33" s="237"/>
      <c r="X33" s="238">
        <f>SUM(X23:AA32)</f>
        <v>0</v>
      </c>
      <c r="Y33" s="239"/>
      <c r="Z33" s="239"/>
      <c r="AA33" s="239"/>
      <c r="AB33" s="45" t="s">
        <v>123</v>
      </c>
    </row>
    <row r="34" spans="1:28" ht="18" customHeight="1">
      <c r="A34" s="257" t="s">
        <v>57</v>
      </c>
      <c r="B34" s="21">
        <v>11</v>
      </c>
      <c r="C34" s="27" t="s">
        <v>116</v>
      </c>
      <c r="D34" s="27"/>
      <c r="E34" s="27"/>
      <c r="F34" s="27"/>
      <c r="G34" s="27"/>
      <c r="H34" s="27"/>
      <c r="I34" s="27"/>
      <c r="J34" s="27"/>
      <c r="K34" s="27"/>
      <c r="L34" s="27"/>
      <c r="M34" s="27"/>
      <c r="N34" s="27"/>
      <c r="O34" s="27"/>
      <c r="P34" s="27"/>
      <c r="Q34" s="27"/>
      <c r="R34" s="27"/>
      <c r="S34" s="27"/>
      <c r="T34" s="224">
        <f>'申請額一覧（別紙１）'!S33</f>
        <v>0</v>
      </c>
      <c r="U34" s="225"/>
      <c r="V34" s="226" t="s">
        <v>28</v>
      </c>
      <c r="W34" s="227"/>
      <c r="X34" s="228">
        <f>'申請額一覧（別紙１）'!T33</f>
        <v>0</v>
      </c>
      <c r="Y34" s="229"/>
      <c r="Z34" s="229"/>
      <c r="AA34" s="229"/>
      <c r="AB34" s="46" t="s">
        <v>123</v>
      </c>
    </row>
    <row r="35" spans="1:28" ht="18" customHeight="1">
      <c r="A35" s="257"/>
      <c r="B35" s="22">
        <v>12</v>
      </c>
      <c r="C35" s="10" t="s">
        <v>52</v>
      </c>
      <c r="D35" s="10"/>
      <c r="E35" s="10"/>
      <c r="F35" s="10"/>
      <c r="G35" s="10"/>
      <c r="H35" s="10"/>
      <c r="I35" s="10"/>
      <c r="J35" s="10"/>
      <c r="K35" s="10"/>
      <c r="L35" s="10"/>
      <c r="M35" s="10"/>
      <c r="N35" s="10"/>
      <c r="O35" s="10"/>
      <c r="P35" s="10"/>
      <c r="Q35" s="10"/>
      <c r="R35" s="10"/>
      <c r="S35" s="10"/>
      <c r="T35" s="251">
        <f>'申請額一覧（別紙１）'!S34</f>
        <v>0</v>
      </c>
      <c r="U35" s="252"/>
      <c r="V35" s="253" t="s">
        <v>28</v>
      </c>
      <c r="W35" s="254"/>
      <c r="X35" s="255">
        <f>'申請額一覧（別紙１）'!T34</f>
        <v>0</v>
      </c>
      <c r="Y35" s="256"/>
      <c r="Z35" s="256"/>
      <c r="AA35" s="256"/>
      <c r="AB35" s="47" t="s">
        <v>123</v>
      </c>
    </row>
    <row r="36" spans="1:28" ht="18" customHeight="1">
      <c r="A36" s="216" t="s">
        <v>31</v>
      </c>
      <c r="B36" s="217"/>
      <c r="C36" s="217"/>
      <c r="D36" s="217"/>
      <c r="E36" s="217"/>
      <c r="F36" s="217"/>
      <c r="G36" s="217"/>
      <c r="H36" s="217"/>
      <c r="I36" s="217"/>
      <c r="J36" s="217"/>
      <c r="K36" s="217"/>
      <c r="L36" s="217"/>
      <c r="M36" s="217"/>
      <c r="N36" s="217"/>
      <c r="O36" s="217"/>
      <c r="P36" s="217"/>
      <c r="Q36" s="217"/>
      <c r="R36" s="217"/>
      <c r="S36" s="218"/>
      <c r="T36" s="234">
        <f>SUM(T34:U35)</f>
        <v>0</v>
      </c>
      <c r="U36" s="235"/>
      <c r="V36" s="236" t="s">
        <v>28</v>
      </c>
      <c r="W36" s="237"/>
      <c r="X36" s="238">
        <f>SUM(X34:AA35)</f>
        <v>0</v>
      </c>
      <c r="Y36" s="239"/>
      <c r="Z36" s="239"/>
      <c r="AA36" s="239"/>
      <c r="AB36" s="45" t="s">
        <v>123</v>
      </c>
    </row>
    <row r="37" spans="1:28" ht="18" customHeight="1">
      <c r="A37" s="250" t="s">
        <v>38</v>
      </c>
      <c r="B37" s="23">
        <v>13</v>
      </c>
      <c r="C37" s="31" t="s">
        <v>117</v>
      </c>
      <c r="D37" s="32"/>
      <c r="E37" s="32"/>
      <c r="F37" s="32"/>
      <c r="G37" s="32"/>
      <c r="H37" s="32"/>
      <c r="I37" s="32"/>
      <c r="J37" s="32"/>
      <c r="K37" s="32"/>
      <c r="L37" s="32"/>
      <c r="M37" s="32"/>
      <c r="N37" s="32"/>
      <c r="O37" s="32"/>
      <c r="P37" s="32"/>
      <c r="Q37" s="32"/>
      <c r="R37" s="32"/>
      <c r="S37" s="27"/>
      <c r="T37" s="224">
        <f>'申請額一覧（別紙１）'!S36</f>
        <v>0</v>
      </c>
      <c r="U37" s="225"/>
      <c r="V37" s="226" t="s">
        <v>28</v>
      </c>
      <c r="W37" s="227"/>
      <c r="X37" s="228">
        <f>'申請額一覧（別紙１）'!T36</f>
        <v>0</v>
      </c>
      <c r="Y37" s="229"/>
      <c r="Z37" s="229"/>
      <c r="AA37" s="229"/>
      <c r="AB37" s="42" t="s">
        <v>123</v>
      </c>
    </row>
    <row r="38" spans="1:28" ht="18" customHeight="1">
      <c r="A38" s="250"/>
      <c r="B38" s="23">
        <v>14</v>
      </c>
      <c r="C38" s="29" t="s">
        <v>54</v>
      </c>
      <c r="D38" s="29"/>
      <c r="E38" s="29"/>
      <c r="F38" s="29"/>
      <c r="G38" s="29"/>
      <c r="H38" s="29"/>
      <c r="I38" s="29"/>
      <c r="J38" s="29"/>
      <c r="K38" s="29"/>
      <c r="L38" s="29"/>
      <c r="M38" s="29"/>
      <c r="N38" s="29"/>
      <c r="O38" s="29"/>
      <c r="P38" s="29"/>
      <c r="Q38" s="29"/>
      <c r="R38" s="29"/>
      <c r="S38" s="28"/>
      <c r="T38" s="230">
        <f>'申請額一覧（別紙１）'!S37</f>
        <v>0</v>
      </c>
      <c r="U38" s="231"/>
      <c r="V38" s="232" t="s">
        <v>28</v>
      </c>
      <c r="W38" s="233"/>
      <c r="X38" s="214">
        <f>'申請額一覧（別紙１）'!T37</f>
        <v>0</v>
      </c>
      <c r="Y38" s="215"/>
      <c r="Z38" s="215"/>
      <c r="AA38" s="215"/>
      <c r="AB38" s="43" t="s">
        <v>123</v>
      </c>
    </row>
    <row r="39" spans="1:28" ht="18" customHeight="1">
      <c r="A39" s="250"/>
      <c r="B39" s="23">
        <v>15</v>
      </c>
      <c r="C39" s="29" t="s">
        <v>61</v>
      </c>
      <c r="D39" s="29"/>
      <c r="E39" s="29"/>
      <c r="F39" s="29"/>
      <c r="G39" s="29"/>
      <c r="H39" s="29"/>
      <c r="I39" s="29"/>
      <c r="J39" s="29"/>
      <c r="K39" s="29"/>
      <c r="L39" s="29"/>
      <c r="M39" s="29"/>
      <c r="N39" s="29"/>
      <c r="O39" s="29"/>
      <c r="P39" s="29"/>
      <c r="Q39" s="29"/>
      <c r="R39" s="29"/>
      <c r="S39" s="28"/>
      <c r="T39" s="230">
        <f>'申請額一覧（別紙１）'!S38</f>
        <v>0</v>
      </c>
      <c r="U39" s="231"/>
      <c r="V39" s="232" t="s">
        <v>28</v>
      </c>
      <c r="W39" s="233"/>
      <c r="X39" s="214">
        <f>'申請額一覧（別紙１）'!T38</f>
        <v>0</v>
      </c>
      <c r="Y39" s="215"/>
      <c r="Z39" s="215"/>
      <c r="AA39" s="215"/>
      <c r="AB39" s="43" t="s">
        <v>123</v>
      </c>
    </row>
    <row r="40" spans="1:28" ht="18" customHeight="1">
      <c r="A40" s="250"/>
      <c r="B40" s="23">
        <v>16</v>
      </c>
      <c r="C40" s="29" t="s">
        <v>118</v>
      </c>
      <c r="D40" s="29"/>
      <c r="E40" s="29"/>
      <c r="F40" s="29"/>
      <c r="G40" s="29"/>
      <c r="H40" s="29"/>
      <c r="I40" s="29"/>
      <c r="J40" s="29"/>
      <c r="K40" s="29"/>
      <c r="L40" s="29"/>
      <c r="M40" s="29"/>
      <c r="N40" s="29"/>
      <c r="O40" s="29"/>
      <c r="P40" s="29"/>
      <c r="Q40" s="29"/>
      <c r="R40" s="29"/>
      <c r="S40" s="28"/>
      <c r="T40" s="230">
        <f>'申請額一覧（別紙１）'!S39</f>
        <v>0</v>
      </c>
      <c r="U40" s="231"/>
      <c r="V40" s="232" t="s">
        <v>28</v>
      </c>
      <c r="W40" s="233"/>
      <c r="X40" s="214">
        <f>'申請額一覧（別紙１）'!T39</f>
        <v>0</v>
      </c>
      <c r="Y40" s="215"/>
      <c r="Z40" s="215"/>
      <c r="AA40" s="215"/>
      <c r="AB40" s="43" t="s">
        <v>123</v>
      </c>
    </row>
    <row r="41" spans="1:28" ht="18" customHeight="1">
      <c r="A41" s="216" t="s">
        <v>31</v>
      </c>
      <c r="B41" s="217"/>
      <c r="C41" s="217"/>
      <c r="D41" s="217"/>
      <c r="E41" s="217"/>
      <c r="F41" s="217"/>
      <c r="G41" s="217"/>
      <c r="H41" s="217"/>
      <c r="I41" s="217"/>
      <c r="J41" s="217"/>
      <c r="K41" s="217"/>
      <c r="L41" s="217"/>
      <c r="M41" s="217"/>
      <c r="N41" s="217"/>
      <c r="O41" s="217"/>
      <c r="P41" s="217"/>
      <c r="Q41" s="217"/>
      <c r="R41" s="217"/>
      <c r="S41" s="218"/>
      <c r="T41" s="234">
        <f>SUM(T37:U40)</f>
        <v>0</v>
      </c>
      <c r="U41" s="235"/>
      <c r="V41" s="236" t="s">
        <v>28</v>
      </c>
      <c r="W41" s="237"/>
      <c r="X41" s="238">
        <f>SUM(X37:AA40)</f>
        <v>0</v>
      </c>
      <c r="Y41" s="239"/>
      <c r="Z41" s="239"/>
      <c r="AA41" s="239"/>
      <c r="AB41" s="45" t="s">
        <v>123</v>
      </c>
    </row>
    <row r="42" spans="1:28" ht="18" customHeight="1">
      <c r="A42" s="243" t="s">
        <v>43</v>
      </c>
      <c r="B42" s="244"/>
      <c r="C42" s="244"/>
      <c r="D42" s="244"/>
      <c r="E42" s="244"/>
      <c r="F42" s="244"/>
      <c r="G42" s="244"/>
      <c r="H42" s="244"/>
      <c r="I42" s="244"/>
      <c r="J42" s="244"/>
      <c r="K42" s="244"/>
      <c r="L42" s="244"/>
      <c r="M42" s="244"/>
      <c r="N42" s="244"/>
      <c r="O42" s="244"/>
      <c r="P42" s="244"/>
      <c r="Q42" s="244"/>
      <c r="R42" s="244"/>
      <c r="S42" s="245"/>
      <c r="T42" s="246">
        <f>SUM(T33,T36,T41)</f>
        <v>0</v>
      </c>
      <c r="U42" s="247"/>
      <c r="V42" s="236" t="s">
        <v>28</v>
      </c>
      <c r="W42" s="237"/>
      <c r="X42" s="248">
        <f>SUM(X33,X36,X41)</f>
        <v>0</v>
      </c>
      <c r="Y42" s="249"/>
      <c r="Z42" s="249"/>
      <c r="AA42" s="249"/>
      <c r="AB42" s="48" t="s">
        <v>123</v>
      </c>
    </row>
    <row r="43" spans="1:28">
      <c r="A43" s="11"/>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row>
    <row r="44" spans="1:28">
      <c r="A44" s="12" t="s">
        <v>50</v>
      </c>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row>
    <row r="45" spans="1:28">
      <c r="A45" s="12" t="s">
        <v>63</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row>
    <row r="46" spans="1:28">
      <c r="A46" s="13" t="s">
        <v>64</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c r="A47" s="13"/>
      <c r="B47" s="7"/>
      <c r="C47" s="7"/>
      <c r="D47" s="7"/>
      <c r="E47" s="7"/>
      <c r="F47" s="7"/>
      <c r="G47" s="7"/>
      <c r="H47" s="7"/>
      <c r="I47" s="7"/>
      <c r="J47" s="7"/>
      <c r="K47" s="7"/>
      <c r="L47" s="7"/>
      <c r="M47" s="7"/>
      <c r="N47" s="7"/>
      <c r="O47" s="7"/>
      <c r="P47" s="7"/>
      <c r="Q47" s="7"/>
      <c r="R47" s="7"/>
      <c r="S47" s="7"/>
      <c r="T47" s="7"/>
      <c r="U47" s="7"/>
      <c r="V47" s="7"/>
      <c r="W47" s="7"/>
      <c r="X47" s="7"/>
      <c r="Y47" s="7"/>
      <c r="Z47" s="7"/>
      <c r="AA47" s="7"/>
      <c r="AB47" s="7"/>
    </row>
    <row r="48" spans="1:28">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row>
  </sheetData>
  <mergeCells count="107">
    <mergeCell ref="F17:G17"/>
    <mergeCell ref="L17:AB17"/>
    <mergeCell ref="T40:U40"/>
    <mergeCell ref="V40:W40"/>
    <mergeCell ref="X40:AA40"/>
    <mergeCell ref="A41:S41"/>
    <mergeCell ref="T41:U41"/>
    <mergeCell ref="V41:W41"/>
    <mergeCell ref="X41:AA41"/>
    <mergeCell ref="T34:U34"/>
    <mergeCell ref="V34:W34"/>
    <mergeCell ref="X34:AA34"/>
    <mergeCell ref="T35:U35"/>
    <mergeCell ref="V35:W35"/>
    <mergeCell ref="X35:AA35"/>
    <mergeCell ref="A36:S36"/>
    <mergeCell ref="T36:U36"/>
    <mergeCell ref="V36:W36"/>
    <mergeCell ref="X36:AA36"/>
    <mergeCell ref="A34:A35"/>
    <mergeCell ref="T31:U31"/>
    <mergeCell ref="V31:W31"/>
    <mergeCell ref="X31:AA31"/>
    <mergeCell ref="T32:U32"/>
    <mergeCell ref="A42:S42"/>
    <mergeCell ref="T42:U42"/>
    <mergeCell ref="V42:W42"/>
    <mergeCell ref="X42:AA42"/>
    <mergeCell ref="A37:A40"/>
    <mergeCell ref="T37:U37"/>
    <mergeCell ref="V37:W37"/>
    <mergeCell ref="X37:AA37"/>
    <mergeCell ref="T38:U38"/>
    <mergeCell ref="V38:W38"/>
    <mergeCell ref="X38:AA38"/>
    <mergeCell ref="T39:U39"/>
    <mergeCell ref="V39:W39"/>
    <mergeCell ref="X39:AA39"/>
    <mergeCell ref="V32:W32"/>
    <mergeCell ref="X32:AA32"/>
    <mergeCell ref="A33:S33"/>
    <mergeCell ref="T33:U33"/>
    <mergeCell ref="V33:W33"/>
    <mergeCell ref="X33:AA33"/>
    <mergeCell ref="A23:A32"/>
    <mergeCell ref="T28:U28"/>
    <mergeCell ref="V28:W28"/>
    <mergeCell ref="X28:AA28"/>
    <mergeCell ref="T29:U29"/>
    <mergeCell ref="V29:W29"/>
    <mergeCell ref="X29:AA29"/>
    <mergeCell ref="T30:U30"/>
    <mergeCell ref="V30:W30"/>
    <mergeCell ref="X30:AA30"/>
    <mergeCell ref="T25:U25"/>
    <mergeCell ref="V25:W25"/>
    <mergeCell ref="X25:AA25"/>
    <mergeCell ref="T26:U26"/>
    <mergeCell ref="V26:W26"/>
    <mergeCell ref="X26:AA26"/>
    <mergeCell ref="T27:U27"/>
    <mergeCell ref="V27:W27"/>
    <mergeCell ref="X27:AA27"/>
    <mergeCell ref="A22:S22"/>
    <mergeCell ref="T22:W22"/>
    <mergeCell ref="X22:AB22"/>
    <mergeCell ref="T23:U23"/>
    <mergeCell ref="V23:W23"/>
    <mergeCell ref="X23:AA23"/>
    <mergeCell ref="T24:U24"/>
    <mergeCell ref="V24:W24"/>
    <mergeCell ref="X24:AA24"/>
    <mergeCell ref="B16:I16"/>
    <mergeCell ref="J16:L16"/>
    <mergeCell ref="M16:Q16"/>
    <mergeCell ref="R16:T16"/>
    <mergeCell ref="U16:AB16"/>
    <mergeCell ref="A19:F19"/>
    <mergeCell ref="G19:K19"/>
    <mergeCell ref="A11:A17"/>
    <mergeCell ref="B13:I13"/>
    <mergeCell ref="J13:L13"/>
    <mergeCell ref="M13:Q13"/>
    <mergeCell ref="R13:T13"/>
    <mergeCell ref="U13:AB13"/>
    <mergeCell ref="B15:I15"/>
    <mergeCell ref="J15:L15"/>
    <mergeCell ref="M15:Q15"/>
    <mergeCell ref="R15:T15"/>
    <mergeCell ref="U15:AB15"/>
    <mergeCell ref="F14:G14"/>
    <mergeCell ref="L14:AB14"/>
    <mergeCell ref="B14:D14"/>
    <mergeCell ref="I14:K14"/>
    <mergeCell ref="I17:K17"/>
    <mergeCell ref="B17:D17"/>
    <mergeCell ref="A3:AB3"/>
    <mergeCell ref="T6:U6"/>
    <mergeCell ref="W6:X6"/>
    <mergeCell ref="Z6:AA6"/>
    <mergeCell ref="A7:G7"/>
    <mergeCell ref="A9:AB9"/>
    <mergeCell ref="B11:D11"/>
    <mergeCell ref="E11:AB11"/>
    <mergeCell ref="B12:D12"/>
    <mergeCell ref="A4:AB4"/>
    <mergeCell ref="E12:AB12"/>
  </mergeCells>
  <phoneticPr fontId="3" type="Hiragana"/>
  <conditionalFormatting sqref="T6:U6">
    <cfRule type="containsBlanks" dxfId="184" priority="11">
      <formula>LEN(TRIM(T6))=0</formula>
    </cfRule>
  </conditionalFormatting>
  <conditionalFormatting sqref="W6:X6 Z6:AA6 E11:AB11 M13:Q13 U13:AB13 I14 M15:Q16 U15:AB16 E12">
    <cfRule type="containsBlanks" dxfId="183" priority="12">
      <formula>LEN(TRIM(E6))=0</formula>
    </cfRule>
  </conditionalFormatting>
  <conditionalFormatting sqref="F14">
    <cfRule type="containsBlanks" dxfId="182" priority="10">
      <formula>LEN(TRIM(F14))=0</formula>
    </cfRule>
  </conditionalFormatting>
  <conditionalFormatting sqref="I17">
    <cfRule type="containsBlanks" dxfId="181" priority="7">
      <formula>LEN(TRIM(I17))=0</formula>
    </cfRule>
  </conditionalFormatting>
  <conditionalFormatting sqref="F17">
    <cfRule type="containsBlanks" dxfId="180" priority="6">
      <formula>LEN(TRIM(F17))=0</formula>
    </cfRule>
  </conditionalFormatting>
  <conditionalFormatting sqref="L14">
    <cfRule type="containsBlanks" dxfId="179" priority="2">
      <formula>LEN(TRIM(L14))=0</formula>
    </cfRule>
  </conditionalFormatting>
  <conditionalFormatting sqref="L17">
    <cfRule type="containsBlanks" dxfId="178" priority="1">
      <formula>LEN(TRIM(L17))=0</formula>
    </cfRule>
  </conditionalFormatting>
  <dataValidations count="2">
    <dataValidation imeMode="disabled" allowBlank="1" showInputMessage="1" showErrorMessage="1" sqref="T6:U6 U16:AB16 W6:X6 Z6:AA6 F14 M16:Q16 I17 F17 I14" xr:uid="{00000000-0002-0000-0100-000000000000}"/>
    <dataValidation imeMode="fullKatakana" allowBlank="1" showInputMessage="1" showErrorMessage="1" sqref="E11:AB11" xr:uid="{00000000-0002-0000-0100-000001000000}"/>
  </dataValidations>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P24"/>
  <sheetViews>
    <sheetView workbookViewId="0">
      <selection activeCell="AS7" sqref="AS7"/>
    </sheetView>
  </sheetViews>
  <sheetFormatPr defaultRowHeight="13.5"/>
  <cols>
    <col min="1" max="42" width="2.125" customWidth="1"/>
    <col min="47" max="47" width="48.625" bestFit="1" customWidth="1"/>
  </cols>
  <sheetData>
    <row r="1" spans="1:42">
      <c r="A1" s="64" t="s">
        <v>66</v>
      </c>
      <c r="B1" s="64"/>
      <c r="C1" s="64"/>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row>
    <row r="2" spans="1:42">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row>
    <row r="3" spans="1:42" ht="42" customHeight="1">
      <c r="A3" s="349" t="s">
        <v>0</v>
      </c>
      <c r="B3" s="350"/>
      <c r="C3" s="351"/>
      <c r="D3" s="68" t="s">
        <v>13</v>
      </c>
      <c r="E3" s="71"/>
      <c r="F3" s="71"/>
      <c r="G3" s="74"/>
      <c r="H3" s="74"/>
      <c r="I3" s="74"/>
      <c r="J3" s="74"/>
      <c r="K3" s="74"/>
      <c r="L3" s="74"/>
      <c r="M3" s="83"/>
      <c r="N3" s="374"/>
      <c r="O3" s="375"/>
      <c r="P3" s="375"/>
      <c r="Q3" s="375"/>
      <c r="R3" s="375"/>
      <c r="S3" s="375"/>
      <c r="T3" s="375"/>
      <c r="U3" s="375"/>
      <c r="V3" s="375"/>
      <c r="W3" s="375"/>
      <c r="X3" s="375"/>
      <c r="Y3" s="375"/>
      <c r="Z3" s="375"/>
      <c r="AA3" s="375"/>
      <c r="AB3" s="375"/>
      <c r="AC3" s="375"/>
      <c r="AD3" s="375"/>
      <c r="AE3" s="376"/>
      <c r="AF3" s="89"/>
      <c r="AG3" s="89"/>
      <c r="AH3" s="89"/>
      <c r="AI3" s="89"/>
      <c r="AJ3" s="92"/>
      <c r="AK3" s="92"/>
      <c r="AL3" s="92"/>
      <c r="AM3" s="92"/>
      <c r="AN3" s="92"/>
      <c r="AO3" s="92"/>
      <c r="AP3" s="94"/>
    </row>
    <row r="4" spans="1:42" ht="42" customHeight="1">
      <c r="A4" s="352"/>
      <c r="B4" s="353"/>
      <c r="C4" s="354"/>
      <c r="D4" s="69" t="s">
        <v>32</v>
      </c>
      <c r="E4" s="72"/>
      <c r="F4" s="72"/>
      <c r="G4" s="75"/>
      <c r="H4" s="75"/>
      <c r="I4" s="75"/>
      <c r="J4" s="75"/>
      <c r="K4" s="75"/>
      <c r="L4" s="75"/>
      <c r="M4" s="84"/>
      <c r="N4" s="364"/>
      <c r="O4" s="365"/>
      <c r="P4" s="365"/>
      <c r="Q4" s="365"/>
      <c r="R4" s="365"/>
      <c r="S4" s="365"/>
      <c r="T4" s="365"/>
      <c r="U4" s="365"/>
      <c r="V4" s="365"/>
      <c r="W4" s="365"/>
      <c r="X4" s="365"/>
      <c r="Y4" s="365"/>
      <c r="Z4" s="365"/>
      <c r="AA4" s="365"/>
      <c r="AB4" s="365"/>
      <c r="AC4" s="365"/>
      <c r="AD4" s="365"/>
      <c r="AE4" s="365"/>
      <c r="AF4" s="366" t="s">
        <v>53</v>
      </c>
      <c r="AG4" s="192"/>
      <c r="AH4" s="192"/>
      <c r="AI4" s="192"/>
      <c r="AJ4" s="192"/>
      <c r="AK4" s="367"/>
      <c r="AL4" s="367"/>
      <c r="AM4" s="367"/>
      <c r="AN4" s="367"/>
      <c r="AO4" s="367"/>
      <c r="AP4" s="368"/>
    </row>
    <row r="5" spans="1:42" ht="42" customHeight="1">
      <c r="A5" s="352"/>
      <c r="B5" s="353"/>
      <c r="C5" s="354"/>
      <c r="D5" s="70" t="s">
        <v>4</v>
      </c>
      <c r="E5" s="73"/>
      <c r="F5" s="73"/>
      <c r="G5" s="76"/>
      <c r="H5" s="76"/>
      <c r="I5" s="76"/>
      <c r="J5" s="76"/>
      <c r="K5" s="76"/>
      <c r="L5" s="76"/>
      <c r="M5" s="85"/>
      <c r="N5" s="369"/>
      <c r="O5" s="369"/>
      <c r="P5" s="369"/>
      <c r="Q5" s="369"/>
      <c r="R5" s="369"/>
      <c r="S5" s="369"/>
      <c r="T5" s="369"/>
      <c r="U5" s="369"/>
      <c r="V5" s="369"/>
      <c r="W5" s="369"/>
      <c r="X5" s="369"/>
      <c r="Y5" s="369"/>
      <c r="Z5" s="369"/>
      <c r="AA5" s="369"/>
      <c r="AB5" s="369"/>
      <c r="AC5" s="369"/>
      <c r="AD5" s="369"/>
      <c r="AE5" s="370"/>
      <c r="AF5" s="371" t="s">
        <v>71</v>
      </c>
      <c r="AG5" s="372"/>
      <c r="AH5" s="373"/>
      <c r="AI5" s="373"/>
      <c r="AJ5" s="93" t="s">
        <v>47</v>
      </c>
      <c r="AK5" s="371" t="s">
        <v>40</v>
      </c>
      <c r="AL5" s="372"/>
      <c r="AM5" s="373"/>
      <c r="AN5" s="373"/>
      <c r="AO5" s="93" t="s">
        <v>47</v>
      </c>
      <c r="AP5" s="95"/>
    </row>
    <row r="6" spans="1:42" ht="42" customHeight="1">
      <c r="A6" s="352"/>
      <c r="B6" s="353"/>
      <c r="C6" s="354"/>
      <c r="D6" s="358" t="s">
        <v>41</v>
      </c>
      <c r="E6" s="359"/>
      <c r="F6" s="359"/>
      <c r="G6" s="359"/>
      <c r="H6" s="359"/>
      <c r="I6" s="359"/>
      <c r="J6" s="359"/>
      <c r="K6" s="359"/>
      <c r="L6" s="359"/>
      <c r="M6" s="360"/>
      <c r="N6" s="87" t="s">
        <v>7</v>
      </c>
      <c r="O6" s="87"/>
      <c r="P6" s="87"/>
      <c r="Q6" s="87"/>
      <c r="R6" s="87"/>
      <c r="S6" s="377"/>
      <c r="T6" s="377"/>
      <c r="U6" s="87" t="s">
        <v>5</v>
      </c>
      <c r="V6" s="377"/>
      <c r="W6" s="377"/>
      <c r="X6" s="377"/>
      <c r="Y6" s="90"/>
      <c r="Z6" s="87" t="s">
        <v>16</v>
      </c>
      <c r="AA6" s="87"/>
      <c r="AB6" s="87"/>
      <c r="AC6" s="87"/>
      <c r="AD6" s="87"/>
      <c r="AE6" s="87"/>
      <c r="AF6" s="378"/>
      <c r="AG6" s="378"/>
      <c r="AH6" s="378"/>
      <c r="AI6" s="378"/>
      <c r="AJ6" s="378"/>
      <c r="AK6" s="378"/>
      <c r="AL6" s="378"/>
      <c r="AM6" s="378"/>
      <c r="AN6" s="378"/>
      <c r="AO6" s="378"/>
      <c r="AP6" s="379"/>
    </row>
    <row r="7" spans="1:42" ht="42" customHeight="1">
      <c r="A7" s="355"/>
      <c r="B7" s="356"/>
      <c r="C7" s="357"/>
      <c r="D7" s="361"/>
      <c r="E7" s="362"/>
      <c r="F7" s="362"/>
      <c r="G7" s="362"/>
      <c r="H7" s="362"/>
      <c r="I7" s="362"/>
      <c r="J7" s="362"/>
      <c r="K7" s="362"/>
      <c r="L7" s="362"/>
      <c r="M7" s="363"/>
      <c r="N7" s="410"/>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2"/>
    </row>
    <row r="8" spans="1:42">
      <c r="A8" s="66"/>
      <c r="B8" s="66"/>
      <c r="C8" s="66"/>
      <c r="D8" s="66"/>
      <c r="E8" s="66"/>
      <c r="F8" s="66"/>
      <c r="G8" s="66"/>
      <c r="H8" s="66"/>
      <c r="I8" s="66"/>
      <c r="J8" s="66"/>
      <c r="K8" s="79"/>
      <c r="L8" s="81"/>
      <c r="M8" s="76"/>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row>
    <row r="9" spans="1:42" ht="29.25" customHeight="1">
      <c r="A9" s="345" t="s">
        <v>29</v>
      </c>
      <c r="B9" s="346"/>
      <c r="C9" s="346"/>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8"/>
    </row>
    <row r="10" spans="1:42" ht="29.25" customHeight="1">
      <c r="A10" s="383"/>
      <c r="B10" s="384"/>
      <c r="C10" s="385"/>
      <c r="D10" s="386" t="s">
        <v>121</v>
      </c>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7"/>
    </row>
    <row r="11" spans="1:42" ht="29.25" customHeight="1">
      <c r="A11" s="383"/>
      <c r="B11" s="384"/>
      <c r="C11" s="385"/>
      <c r="D11" s="388" t="s">
        <v>49</v>
      </c>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9"/>
    </row>
    <row r="12" spans="1:42" ht="29.25" customHeight="1">
      <c r="A12" s="383"/>
      <c r="B12" s="384"/>
      <c r="C12" s="385"/>
      <c r="D12" s="388" t="s">
        <v>48</v>
      </c>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9"/>
    </row>
    <row r="13" spans="1:42" ht="29.25" customHeight="1">
      <c r="A13" s="383"/>
      <c r="B13" s="384"/>
      <c r="C13" s="385"/>
      <c r="D13" s="388" t="s">
        <v>30</v>
      </c>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9"/>
    </row>
    <row r="14" spans="1:42" ht="29.25" customHeight="1">
      <c r="A14" s="383"/>
      <c r="B14" s="384"/>
      <c r="C14" s="385"/>
      <c r="D14" s="388" t="s">
        <v>87</v>
      </c>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9"/>
    </row>
    <row r="15" spans="1:42" ht="29.25" customHeight="1">
      <c r="A15" s="383"/>
      <c r="B15" s="384"/>
      <c r="C15" s="385"/>
      <c r="D15" s="390" t="s">
        <v>111</v>
      </c>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2"/>
    </row>
    <row r="16" spans="1:42">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2" ht="41.25" customHeight="1">
      <c r="A17" s="393" t="s">
        <v>10</v>
      </c>
      <c r="B17" s="394"/>
      <c r="C17" s="394"/>
      <c r="D17" s="394"/>
      <c r="E17" s="394"/>
      <c r="F17" s="394"/>
      <c r="G17" s="394"/>
      <c r="H17" s="394"/>
      <c r="I17" s="394"/>
      <c r="J17" s="394"/>
      <c r="K17" s="395" t="s">
        <v>6</v>
      </c>
      <c r="L17" s="395"/>
      <c r="M17" s="395"/>
      <c r="N17" s="395"/>
      <c r="O17" s="395"/>
      <c r="P17" s="395"/>
      <c r="Q17" s="395"/>
      <c r="R17" s="395" t="s">
        <v>44</v>
      </c>
      <c r="S17" s="395"/>
      <c r="T17" s="395"/>
      <c r="U17" s="395"/>
      <c r="V17" s="395"/>
      <c r="W17" s="395"/>
      <c r="X17" s="395"/>
      <c r="Y17" s="396" t="s">
        <v>73</v>
      </c>
      <c r="Z17" s="396"/>
      <c r="AA17" s="396"/>
      <c r="AB17" s="396"/>
      <c r="AC17" s="396"/>
      <c r="AD17" s="396"/>
      <c r="AE17" s="396"/>
      <c r="AF17" s="395" t="s">
        <v>76</v>
      </c>
      <c r="AG17" s="395"/>
      <c r="AH17" s="395"/>
      <c r="AI17" s="395"/>
      <c r="AJ17" s="395"/>
      <c r="AK17" s="395"/>
      <c r="AL17" s="397"/>
      <c r="AM17" s="88"/>
      <c r="AN17" s="88"/>
      <c r="AO17" s="88"/>
      <c r="AP17" s="88"/>
    </row>
    <row r="18" spans="1:42" ht="41.25" customHeight="1">
      <c r="A18" s="404">
        <f>IF(AH5="",0,AH5)</f>
        <v>0</v>
      </c>
      <c r="B18" s="405"/>
      <c r="C18" s="405"/>
      <c r="D18" s="405"/>
      <c r="E18" s="405"/>
      <c r="F18" s="405"/>
      <c r="G18" s="405"/>
      <c r="H18" s="405"/>
      <c r="I18" s="406"/>
      <c r="J18" s="78" t="s">
        <v>72</v>
      </c>
      <c r="K18" s="400">
        <v>12000</v>
      </c>
      <c r="L18" s="400"/>
      <c r="M18" s="400"/>
      <c r="N18" s="400"/>
      <c r="O18" s="401"/>
      <c r="P18" s="402" t="s">
        <v>122</v>
      </c>
      <c r="Q18" s="407"/>
      <c r="R18" s="400">
        <f>IF(AH5="",0,A18*K18)</f>
        <v>0</v>
      </c>
      <c r="S18" s="400"/>
      <c r="T18" s="400"/>
      <c r="U18" s="400"/>
      <c r="V18" s="401"/>
      <c r="W18" s="402" t="s">
        <v>122</v>
      </c>
      <c r="X18" s="407"/>
      <c r="Y18" s="398"/>
      <c r="Z18" s="399"/>
      <c r="AA18" s="399"/>
      <c r="AB18" s="399"/>
      <c r="AC18" s="399"/>
      <c r="AD18" s="399"/>
      <c r="AE18" s="91" t="s">
        <v>74</v>
      </c>
      <c r="AF18" s="400">
        <f>R18/12*Y18</f>
        <v>0</v>
      </c>
      <c r="AG18" s="400"/>
      <c r="AH18" s="400"/>
      <c r="AI18" s="400"/>
      <c r="AJ18" s="401"/>
      <c r="AK18" s="402" t="s">
        <v>122</v>
      </c>
      <c r="AL18" s="403"/>
      <c r="AM18" s="88"/>
      <c r="AN18" s="88"/>
      <c r="AO18" s="88"/>
      <c r="AP18" s="88"/>
    </row>
    <row r="19" spans="1:42" ht="22.5" customHeigh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2" ht="41.25" customHeight="1">
      <c r="A20" s="393" t="s">
        <v>62</v>
      </c>
      <c r="B20" s="394"/>
      <c r="C20" s="394"/>
      <c r="D20" s="394"/>
      <c r="E20" s="394"/>
      <c r="F20" s="394"/>
      <c r="G20" s="394"/>
      <c r="H20" s="394"/>
      <c r="I20" s="394"/>
      <c r="J20" s="394"/>
      <c r="K20" s="395" t="s">
        <v>6</v>
      </c>
      <c r="L20" s="395"/>
      <c r="M20" s="395"/>
      <c r="N20" s="395"/>
      <c r="O20" s="395"/>
      <c r="P20" s="395"/>
      <c r="Q20" s="395"/>
      <c r="R20" s="395" t="s">
        <v>44</v>
      </c>
      <c r="S20" s="395"/>
      <c r="T20" s="395"/>
      <c r="U20" s="395"/>
      <c r="V20" s="395"/>
      <c r="W20" s="395"/>
      <c r="X20" s="395"/>
      <c r="Y20" s="396" t="s">
        <v>73</v>
      </c>
      <c r="Z20" s="396"/>
      <c r="AA20" s="396"/>
      <c r="AB20" s="396"/>
      <c r="AC20" s="396"/>
      <c r="AD20" s="396"/>
      <c r="AE20" s="396"/>
      <c r="AF20" s="395" t="s">
        <v>77</v>
      </c>
      <c r="AG20" s="395"/>
      <c r="AH20" s="395"/>
      <c r="AI20" s="395"/>
      <c r="AJ20" s="395"/>
      <c r="AK20" s="395"/>
      <c r="AL20" s="397"/>
      <c r="AM20" s="88"/>
      <c r="AN20" s="88"/>
      <c r="AO20" s="88"/>
      <c r="AP20" s="88"/>
    </row>
    <row r="21" spans="1:42" ht="41.25" customHeight="1">
      <c r="A21" s="404">
        <f>IF(AM5="",0,AM5)</f>
        <v>0</v>
      </c>
      <c r="B21" s="405"/>
      <c r="C21" s="405"/>
      <c r="D21" s="405"/>
      <c r="E21" s="405"/>
      <c r="F21" s="405"/>
      <c r="G21" s="405"/>
      <c r="H21" s="405"/>
      <c r="I21" s="406"/>
      <c r="J21" s="78" t="s">
        <v>72</v>
      </c>
      <c r="K21" s="400">
        <v>6000</v>
      </c>
      <c r="L21" s="400"/>
      <c r="M21" s="400"/>
      <c r="N21" s="400"/>
      <c r="O21" s="401"/>
      <c r="P21" s="402" t="s">
        <v>122</v>
      </c>
      <c r="Q21" s="407"/>
      <c r="R21" s="400">
        <f>A21*K21</f>
        <v>0</v>
      </c>
      <c r="S21" s="400"/>
      <c r="T21" s="400"/>
      <c r="U21" s="400"/>
      <c r="V21" s="401"/>
      <c r="W21" s="402" t="s">
        <v>122</v>
      </c>
      <c r="X21" s="407"/>
      <c r="Y21" s="398"/>
      <c r="Z21" s="399"/>
      <c r="AA21" s="399"/>
      <c r="AB21" s="399"/>
      <c r="AC21" s="399"/>
      <c r="AD21" s="399"/>
      <c r="AE21" s="91" t="s">
        <v>74</v>
      </c>
      <c r="AF21" s="400">
        <f>R21/12*Y21</f>
        <v>0</v>
      </c>
      <c r="AG21" s="400"/>
      <c r="AH21" s="400"/>
      <c r="AI21" s="400"/>
      <c r="AJ21" s="401"/>
      <c r="AK21" s="402" t="s">
        <v>122</v>
      </c>
      <c r="AL21" s="403"/>
      <c r="AM21" s="88"/>
      <c r="AN21" s="88"/>
      <c r="AO21" s="88"/>
      <c r="AP21" s="88"/>
    </row>
    <row r="22" spans="1:42" ht="22.5" customHeigh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2" ht="40.5" customHeight="1">
      <c r="AJ23" s="408" t="s">
        <v>56</v>
      </c>
      <c r="AK23" s="395"/>
      <c r="AL23" s="395"/>
      <c r="AM23" s="395"/>
      <c r="AN23" s="395"/>
      <c r="AO23" s="395"/>
      <c r="AP23" s="397"/>
    </row>
    <row r="24" spans="1:42" ht="40.5" customHeight="1">
      <c r="AJ24" s="409">
        <f>AF18+AF21</f>
        <v>0</v>
      </c>
      <c r="AK24" s="400"/>
      <c r="AL24" s="400"/>
      <c r="AM24" s="400"/>
      <c r="AN24" s="401"/>
      <c r="AO24" s="402" t="s">
        <v>122</v>
      </c>
      <c r="AP24" s="403"/>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A9:AP9"/>
    <mergeCell ref="A3:C7"/>
    <mergeCell ref="D6:M7"/>
    <mergeCell ref="N4:AE4"/>
    <mergeCell ref="AF4:AJ4"/>
    <mergeCell ref="AK4:AP4"/>
    <mergeCell ref="N5:AE5"/>
    <mergeCell ref="AF5:AG5"/>
    <mergeCell ref="AH5:AI5"/>
    <mergeCell ref="AK5:AL5"/>
    <mergeCell ref="AM5:AN5"/>
    <mergeCell ref="N3:AE3"/>
    <mergeCell ref="S6:T6"/>
    <mergeCell ref="V6:X6"/>
    <mergeCell ref="AF6:AP6"/>
    <mergeCell ref="N7:AP7"/>
  </mergeCells>
  <phoneticPr fontId="3" type="Hiragana"/>
  <conditionalFormatting sqref="N5:AE5">
    <cfRule type="containsBlanks" dxfId="10" priority="5">
      <formula>LEN(TRIM(N5))=0</formula>
    </cfRule>
  </conditionalFormatting>
  <conditionalFormatting sqref="Y21:AD21">
    <cfRule type="containsBlanks" dxfId="9" priority="8">
      <formula>LEN(TRIM(Y21))=0</formula>
    </cfRule>
  </conditionalFormatting>
  <conditionalFormatting sqref="AK4">
    <cfRule type="containsBlanks" dxfId="8" priority="17">
      <formula>LEN(TRIM(AK4))=0</formula>
    </cfRule>
  </conditionalFormatting>
  <conditionalFormatting sqref="AM5:AN5">
    <cfRule type="containsBlanks" dxfId="7" priority="21">
      <formula>LEN(TRIM(AM5))=0</formula>
    </cfRule>
  </conditionalFormatting>
  <conditionalFormatting sqref="AH5:AI5">
    <cfRule type="containsBlanks" dxfId="6" priority="24">
      <formula>LEN(TRIM(AH5))=0</formula>
    </cfRule>
  </conditionalFormatting>
  <conditionalFormatting sqref="S6:T6 V6:X6">
    <cfRule type="containsBlanks" dxfId="5" priority="23">
      <formula>LEN(TRIM(S6))=0</formula>
    </cfRule>
  </conditionalFormatting>
  <conditionalFormatting sqref="A10:A15">
    <cfRule type="containsBlanks" dxfId="4" priority="22">
      <formula>LEN(TRIM(A10))=0</formula>
    </cfRule>
  </conditionalFormatting>
  <conditionalFormatting sqref="N3">
    <cfRule type="containsBlanks" dxfId="3" priority="4">
      <formula>LEN(TRIM(N3))=0</formula>
    </cfRule>
  </conditionalFormatting>
  <conditionalFormatting sqref="N4:AE4">
    <cfRule type="containsBlanks" dxfId="2" priority="3">
      <formula>LEN(TRIM(N4))=0</formula>
    </cfRule>
  </conditionalFormatting>
  <conditionalFormatting sqref="N7:AP7">
    <cfRule type="containsBlanks" dxfId="1" priority="2">
      <formula>LEN(TRIM(N7))=0</formula>
    </cfRule>
  </conditionalFormatting>
  <conditionalFormatting sqref="Y18:AD18">
    <cfRule type="containsBlanks" dxfId="0" priority="1">
      <formula>LEN(TRIM(Y18))=0</formula>
    </cfRule>
  </conditionalFormatting>
  <dataValidations count="7">
    <dataValidation imeMode="halfAlpha" allowBlank="1" showInputMessage="1" showErrorMessage="1" sqref="AO5 AJ5" xr:uid="{00000000-0002-0000-1100-000000000000}"/>
    <dataValidation imeMode="disabled" allowBlank="1" showInputMessage="1" showErrorMessage="1" sqref="AM5:AN5 AH5:AI5 V6:Y6 S6:T6" xr:uid="{00000000-0002-0000-1100-000001000000}"/>
    <dataValidation type="list" imeMode="disabled" allowBlank="1" showInputMessage="1" showErrorMessage="1" sqref="A10:A15" xr:uid="{00000000-0002-0000-1100-000002000000}">
      <formula1>"○"</formula1>
    </dataValidation>
    <dataValidation type="list" allowBlank="1" showInputMessage="1" showErrorMessage="1" sqref="Y21:AD21 Y18:AD18" xr:uid="{00000000-0002-0000-1100-000003000000}">
      <formula1>"12,11,10,9,8,7,6,5,4,3,2,1"</formula1>
    </dataValidation>
    <dataValidation type="date" allowBlank="1" showInputMessage="1" showErrorMessage="1" sqref="AK4:AP4" xr:uid="{00000000-0002-0000-1100-000004000000}">
      <formula1>92</formula1>
      <formula2>45016</formula2>
    </dataValidation>
    <dataValidation type="textLength" allowBlank="1" showErrorMessage="1" error="10桁で入力してください。" sqref="N3" xr:uid="{DE0E7583-5C1E-48DF-A140-4E7E002FC8C5}">
      <formula1>9</formula1>
      <formula2>10</formula2>
    </dataValidation>
    <dataValidation type="list" allowBlank="1" showInputMessage="1" showErrorMessage="1" sqref="N5:AE5" xr:uid="{00000000-0002-0000-1100-000006000000}">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V30"/>
  <sheetViews>
    <sheetView showGridLines="0" view="pageBreakPreview" topLeftCell="A4" zoomScaleNormal="85" zoomScaleSheetLayoutView="100" workbookViewId="0">
      <selection activeCell="T17" sqref="T17:AL17"/>
    </sheetView>
  </sheetViews>
  <sheetFormatPr defaultRowHeight="13.5"/>
  <cols>
    <col min="1" max="8" width="3.125" style="97" customWidth="1"/>
    <col min="9" max="39" width="2.5" style="97" customWidth="1"/>
    <col min="40" max="40" width="7" style="97" customWidth="1"/>
    <col min="41" max="256" width="9" style="97" customWidth="1"/>
  </cols>
  <sheetData>
    <row r="1" spans="1:256" ht="8.25" customHeight="1"/>
    <row r="2" spans="1:256" ht="28.5" customHeight="1">
      <c r="A2" s="262" t="s">
        <v>97</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4"/>
      <c r="AM2" s="133"/>
    </row>
    <row r="3" spans="1:256" s="98" customFormat="1" ht="9.75" customHeight="1">
      <c r="A3" s="101"/>
      <c r="B3" s="101"/>
      <c r="C3" s="101"/>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row>
    <row r="4" spans="1:256" s="98" customFormat="1" ht="28.5" customHeight="1">
      <c r="T4" s="109"/>
      <c r="U4" s="109"/>
      <c r="V4" s="109"/>
      <c r="W4" s="109"/>
      <c r="X4" s="109"/>
      <c r="Y4" s="109"/>
      <c r="Z4" s="109"/>
      <c r="AA4" s="122"/>
      <c r="AB4" s="109"/>
      <c r="AC4" s="122"/>
      <c r="AE4" s="125"/>
      <c r="AF4" s="125"/>
      <c r="AG4" s="109"/>
      <c r="AH4" s="125"/>
      <c r="AI4" s="125"/>
      <c r="AJ4" s="109"/>
      <c r="AK4" s="130" t="s">
        <v>104</v>
      </c>
      <c r="AL4" s="125"/>
    </row>
    <row r="5" spans="1:256" s="99" customFormat="1" ht="28.5" customHeight="1">
      <c r="A5" s="99" t="s">
        <v>127</v>
      </c>
      <c r="B5" s="105"/>
      <c r="C5" s="105"/>
      <c r="D5" s="105"/>
      <c r="E5" s="105"/>
      <c r="F5" s="105"/>
      <c r="G5" s="105"/>
      <c r="H5" s="105"/>
      <c r="I5" s="105"/>
      <c r="J5" s="105"/>
      <c r="K5" s="105"/>
      <c r="L5" s="105"/>
      <c r="M5" s="105"/>
      <c r="N5" s="105"/>
      <c r="O5" s="105"/>
      <c r="P5" s="105"/>
      <c r="Q5" s="105"/>
      <c r="R5" s="105"/>
      <c r="S5" s="105"/>
      <c r="T5" s="105"/>
      <c r="U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c r="GQ5" s="105"/>
      <c r="GR5" s="105"/>
      <c r="GS5" s="105"/>
      <c r="GT5" s="105"/>
      <c r="GU5" s="105"/>
      <c r="GV5" s="105"/>
      <c r="GW5" s="105"/>
      <c r="GX5" s="105"/>
      <c r="GY5" s="105"/>
      <c r="GZ5" s="105"/>
      <c r="HA5" s="105"/>
      <c r="HB5" s="105"/>
      <c r="HC5" s="105"/>
      <c r="HD5" s="105"/>
      <c r="HE5" s="105"/>
      <c r="HF5" s="105"/>
      <c r="HG5" s="105"/>
      <c r="HH5" s="105"/>
      <c r="HI5" s="105"/>
      <c r="HJ5" s="105"/>
      <c r="HK5" s="105"/>
      <c r="HL5" s="105"/>
      <c r="HM5" s="105"/>
      <c r="HN5" s="105"/>
      <c r="HO5" s="105"/>
      <c r="HP5" s="105"/>
      <c r="HQ5" s="105"/>
      <c r="HR5" s="105"/>
      <c r="HS5" s="105"/>
      <c r="HT5" s="105"/>
      <c r="HU5" s="105"/>
      <c r="HV5" s="105"/>
      <c r="HW5" s="105"/>
      <c r="HX5" s="105"/>
      <c r="HY5" s="105"/>
      <c r="HZ5" s="105"/>
      <c r="IA5" s="105"/>
      <c r="IB5" s="105"/>
      <c r="IC5" s="105"/>
      <c r="ID5" s="105"/>
      <c r="IE5" s="105"/>
      <c r="IF5" s="105"/>
      <c r="IG5" s="105"/>
      <c r="IH5" s="105"/>
      <c r="II5" s="105"/>
      <c r="IJ5" s="105"/>
      <c r="IK5" s="105"/>
      <c r="IL5" s="105"/>
      <c r="IM5" s="105"/>
      <c r="IN5" s="105"/>
      <c r="IO5" s="105"/>
      <c r="IP5" s="105"/>
      <c r="IQ5" s="105"/>
      <c r="IR5" s="105"/>
      <c r="IS5" s="105"/>
      <c r="IT5" s="105"/>
      <c r="IU5" s="105"/>
      <c r="IV5" s="105"/>
    </row>
    <row r="6" spans="1:256" s="98" customFormat="1" ht="28.5" customHeight="1">
      <c r="A6" s="98" t="s">
        <v>128</v>
      </c>
      <c r="V6" s="119"/>
    </row>
    <row r="7" spans="1:256" s="98" customFormat="1" ht="17.25" customHeight="1">
      <c r="V7" s="119"/>
    </row>
    <row r="8" spans="1:256" s="166" customFormat="1" ht="19.5" customHeight="1">
      <c r="A8" s="166" t="s">
        <v>157</v>
      </c>
      <c r="B8" s="166" t="s">
        <v>159</v>
      </c>
      <c r="V8" s="167"/>
    </row>
    <row r="9" spans="1:256" s="166" customFormat="1" ht="26.25" customHeight="1">
      <c r="B9" s="166" t="s">
        <v>158</v>
      </c>
      <c r="V9" s="167"/>
    </row>
    <row r="10" spans="1:256" s="166" customFormat="1" ht="26.25" customHeight="1">
      <c r="V10" s="167"/>
    </row>
    <row r="11" spans="1:256" s="100" customFormat="1" ht="28.5" customHeight="1">
      <c r="G11" s="113" t="s">
        <v>101</v>
      </c>
      <c r="O11" s="100" t="s">
        <v>103</v>
      </c>
      <c r="P11" s="265" t="str">
        <f>IF(総括表!X42=0,"",総括表!X42)</f>
        <v/>
      </c>
      <c r="Q11" s="265"/>
      <c r="R11" s="265"/>
      <c r="S11" s="265"/>
      <c r="T11" s="265"/>
      <c r="U11" s="265"/>
      <c r="V11" s="265"/>
      <c r="W11" s="265"/>
      <c r="X11" s="265"/>
      <c r="Y11" s="265"/>
      <c r="Z11" s="265"/>
    </row>
    <row r="12" spans="1:256" ht="28.5" customHeight="1">
      <c r="A12" s="102" t="s">
        <v>138</v>
      </c>
      <c r="E12" s="112"/>
      <c r="V12" s="120"/>
    </row>
    <row r="13" spans="1:256" s="97" customFormat="1" ht="25.5" customHeight="1">
      <c r="A13" s="266" t="s">
        <v>98</v>
      </c>
      <c r="B13" s="267"/>
      <c r="C13" s="267"/>
      <c r="D13" s="267"/>
      <c r="E13" s="267"/>
      <c r="F13" s="268"/>
      <c r="G13" s="269" t="str">
        <f>IF(総括表!F14="","",総括表!F14)</f>
        <v/>
      </c>
      <c r="H13" s="270"/>
      <c r="I13" s="270"/>
      <c r="J13" s="270"/>
      <c r="K13" s="117" t="s">
        <v>36</v>
      </c>
      <c r="L13" s="271" t="str">
        <f>IF(総括表!I14="","",総括表!I14)</f>
        <v/>
      </c>
      <c r="M13" s="271"/>
      <c r="N13" s="271"/>
      <c r="O13" s="271"/>
      <c r="P13" s="271"/>
      <c r="Q13" s="271"/>
      <c r="R13" s="272"/>
      <c r="S13" s="273"/>
      <c r="T13" s="273"/>
      <c r="U13" s="273"/>
      <c r="V13" s="274"/>
      <c r="W13" s="275"/>
      <c r="X13" s="275"/>
      <c r="Y13" s="275"/>
      <c r="Z13" s="121"/>
      <c r="AA13" s="274"/>
      <c r="AB13" s="275"/>
      <c r="AC13" s="275"/>
      <c r="AD13" s="275"/>
      <c r="AE13" s="275"/>
      <c r="AF13" s="121"/>
      <c r="AG13" s="274"/>
      <c r="AH13" s="276"/>
      <c r="AI13" s="276"/>
      <c r="AJ13" s="276"/>
      <c r="AK13" s="276"/>
      <c r="AL13" s="276"/>
    </row>
    <row r="14" spans="1:256" s="97" customFormat="1" ht="30" customHeight="1">
      <c r="A14" s="288" t="s">
        <v>99</v>
      </c>
      <c r="B14" s="289"/>
      <c r="C14" s="289"/>
      <c r="D14" s="289"/>
      <c r="E14" s="289"/>
      <c r="F14" s="290"/>
      <c r="G14" s="277" t="str">
        <f>IF(総括表!L14="","",総括表!L14)</f>
        <v/>
      </c>
      <c r="H14" s="278"/>
      <c r="I14" s="278"/>
      <c r="J14" s="278"/>
      <c r="K14" s="278"/>
      <c r="L14" s="278"/>
      <c r="M14" s="278"/>
      <c r="N14" s="278"/>
      <c r="O14" s="278"/>
      <c r="P14" s="278"/>
      <c r="Q14" s="278"/>
      <c r="R14" s="278"/>
      <c r="S14" s="278"/>
      <c r="T14" s="278"/>
      <c r="U14" s="279"/>
      <c r="V14" s="279"/>
      <c r="W14" s="279"/>
      <c r="X14" s="279"/>
      <c r="Y14" s="279"/>
      <c r="Z14" s="279"/>
      <c r="AA14" s="279"/>
      <c r="AB14" s="279"/>
      <c r="AC14" s="279"/>
      <c r="AD14" s="279"/>
      <c r="AE14" s="279"/>
      <c r="AF14" s="279"/>
      <c r="AG14" s="279"/>
      <c r="AH14" s="280"/>
      <c r="AI14" s="280"/>
      <c r="AJ14" s="280"/>
      <c r="AK14" s="280"/>
      <c r="AL14" s="281"/>
    </row>
    <row r="15" spans="1:256" s="97" customFormat="1" ht="30" customHeight="1">
      <c r="A15" s="291"/>
      <c r="B15" s="292"/>
      <c r="C15" s="292"/>
      <c r="D15" s="292"/>
      <c r="E15" s="292"/>
      <c r="F15" s="293"/>
      <c r="G15" s="114"/>
      <c r="H15" s="115"/>
      <c r="I15" s="115"/>
      <c r="J15" s="115"/>
      <c r="K15" s="115"/>
      <c r="L15" s="115"/>
      <c r="M15" s="115"/>
      <c r="N15" s="115"/>
      <c r="O15" s="115"/>
      <c r="P15" s="115"/>
      <c r="Q15" s="115"/>
      <c r="R15" s="115"/>
      <c r="S15" s="115"/>
      <c r="T15" s="118"/>
      <c r="U15" s="282" t="s">
        <v>106</v>
      </c>
      <c r="V15" s="283"/>
      <c r="W15" s="283"/>
      <c r="X15" s="283"/>
      <c r="Y15" s="284"/>
      <c r="Z15" s="285" t="str">
        <f>IF(総括表!M16="","",総括表!M16)</f>
        <v/>
      </c>
      <c r="AA15" s="286"/>
      <c r="AB15" s="286"/>
      <c r="AC15" s="286"/>
      <c r="AD15" s="286"/>
      <c r="AE15" s="286"/>
      <c r="AF15" s="286"/>
      <c r="AG15" s="286"/>
      <c r="AH15" s="286"/>
      <c r="AI15" s="286"/>
      <c r="AJ15" s="286"/>
      <c r="AK15" s="286"/>
      <c r="AL15" s="287"/>
    </row>
    <row r="16" spans="1:256" s="97" customFormat="1" ht="39" customHeight="1">
      <c r="A16" s="302" t="s">
        <v>151</v>
      </c>
      <c r="B16" s="303"/>
      <c r="C16" s="303"/>
      <c r="D16" s="304"/>
      <c r="E16" s="304"/>
      <c r="F16" s="304"/>
      <c r="G16" s="305" t="str">
        <f>IF(総括表!E12="","",総括表!E12)</f>
        <v/>
      </c>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7"/>
    </row>
    <row r="17" spans="1:38" s="97" customFormat="1" ht="40.5" customHeight="1">
      <c r="A17" s="302" t="s">
        <v>75</v>
      </c>
      <c r="B17" s="303"/>
      <c r="C17" s="303"/>
      <c r="D17" s="304"/>
      <c r="E17" s="304"/>
      <c r="F17" s="304"/>
      <c r="G17" s="313" t="str">
        <f>IF(総括表!M13="","",総括表!M13)</f>
        <v/>
      </c>
      <c r="H17" s="314"/>
      <c r="I17" s="314"/>
      <c r="J17" s="314"/>
      <c r="K17" s="314"/>
      <c r="L17" s="314"/>
      <c r="M17" s="314"/>
      <c r="N17" s="314"/>
      <c r="O17" s="314"/>
      <c r="P17" s="314"/>
      <c r="Q17" s="314"/>
      <c r="R17" s="314"/>
      <c r="S17" s="314"/>
      <c r="T17" s="314" t="str">
        <f>IF(総括表!U13="","",総括表!U13)</f>
        <v/>
      </c>
      <c r="U17" s="314"/>
      <c r="V17" s="314"/>
      <c r="W17" s="314"/>
      <c r="X17" s="314"/>
      <c r="Y17" s="314"/>
      <c r="Z17" s="314"/>
      <c r="AA17" s="314"/>
      <c r="AB17" s="314"/>
      <c r="AC17" s="314"/>
      <c r="AD17" s="314"/>
      <c r="AE17" s="314"/>
      <c r="AF17" s="314"/>
      <c r="AG17" s="314"/>
      <c r="AH17" s="314"/>
      <c r="AI17" s="314"/>
      <c r="AJ17" s="314"/>
      <c r="AK17" s="314"/>
      <c r="AL17" s="315"/>
    </row>
    <row r="18" spans="1:38" s="97" customFormat="1" ht="18.75" customHeight="1">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row>
    <row r="19" spans="1:38" s="97" customFormat="1" ht="27.75" customHeight="1">
      <c r="A19" s="102" t="s">
        <v>133</v>
      </c>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row>
    <row r="20" spans="1:38" s="97" customFormat="1" ht="21.75" customHeight="1">
      <c r="A20" s="322" t="s">
        <v>23</v>
      </c>
      <c r="B20" s="282" t="s">
        <v>25</v>
      </c>
      <c r="C20" s="320"/>
      <c r="D20" s="320"/>
      <c r="E20" s="320"/>
      <c r="F20" s="282" t="s">
        <v>60</v>
      </c>
      <c r="G20" s="320"/>
      <c r="H20" s="321"/>
      <c r="I20" s="282" t="s">
        <v>102</v>
      </c>
      <c r="J20" s="320"/>
      <c r="K20" s="320"/>
      <c r="L20" s="320"/>
      <c r="M20" s="320"/>
      <c r="N20" s="320"/>
      <c r="O20" s="320"/>
      <c r="P20" s="320"/>
      <c r="Q20" s="320"/>
      <c r="R20" s="320"/>
      <c r="S20" s="321"/>
      <c r="T20" s="282" t="s">
        <v>105</v>
      </c>
      <c r="U20" s="320"/>
      <c r="V20" s="320"/>
      <c r="W20" s="320"/>
      <c r="X20" s="320"/>
      <c r="Y20" s="320"/>
      <c r="Z20" s="320"/>
      <c r="AA20" s="320"/>
      <c r="AB20" s="320"/>
      <c r="AC20" s="321"/>
      <c r="AD20" s="282" t="s">
        <v>107</v>
      </c>
      <c r="AE20" s="320"/>
      <c r="AF20" s="320"/>
      <c r="AG20" s="320"/>
      <c r="AH20" s="320"/>
      <c r="AI20" s="320"/>
      <c r="AJ20" s="320"/>
      <c r="AK20" s="320"/>
      <c r="AL20" s="321"/>
    </row>
    <row r="21" spans="1:38" s="97" customFormat="1" ht="24" customHeight="1">
      <c r="A21" s="323"/>
      <c r="B21" s="325"/>
      <c r="C21" s="327"/>
      <c r="D21" s="327"/>
      <c r="E21" s="327"/>
      <c r="F21" s="325"/>
      <c r="G21" s="327"/>
      <c r="H21" s="294"/>
      <c r="I21" s="296"/>
      <c r="J21" s="297"/>
      <c r="K21" s="297"/>
      <c r="L21" s="297"/>
      <c r="M21" s="297"/>
      <c r="N21" s="297"/>
      <c r="O21" s="297"/>
      <c r="P21" s="297"/>
      <c r="Q21" s="297"/>
      <c r="R21" s="297"/>
      <c r="S21" s="298"/>
      <c r="T21" s="296"/>
      <c r="U21" s="308"/>
      <c r="V21" s="308"/>
      <c r="W21" s="308"/>
      <c r="X21" s="308"/>
      <c r="Y21" s="308"/>
      <c r="Z21" s="308"/>
      <c r="AA21" s="308"/>
      <c r="AB21" s="308"/>
      <c r="AC21" s="309"/>
      <c r="AD21" s="123"/>
      <c r="AE21" s="126">
        <v>1</v>
      </c>
      <c r="AF21" s="128" t="s">
        <v>59</v>
      </c>
      <c r="AG21" s="128"/>
      <c r="AH21" s="128">
        <v>2</v>
      </c>
      <c r="AI21" s="126" t="s">
        <v>109</v>
      </c>
      <c r="AJ21" s="128"/>
      <c r="AK21" s="126"/>
      <c r="AL21" s="131"/>
    </row>
    <row r="22" spans="1:38" s="97" customFormat="1" ht="24" customHeight="1">
      <c r="A22" s="323"/>
      <c r="B22" s="326"/>
      <c r="C22" s="328"/>
      <c r="D22" s="328"/>
      <c r="E22" s="328"/>
      <c r="F22" s="326"/>
      <c r="G22" s="328"/>
      <c r="H22" s="295"/>
      <c r="I22" s="299"/>
      <c r="J22" s="300"/>
      <c r="K22" s="300"/>
      <c r="L22" s="300"/>
      <c r="M22" s="300"/>
      <c r="N22" s="300"/>
      <c r="O22" s="300"/>
      <c r="P22" s="300"/>
      <c r="Q22" s="300"/>
      <c r="R22" s="300"/>
      <c r="S22" s="301"/>
      <c r="T22" s="310"/>
      <c r="U22" s="311"/>
      <c r="V22" s="311"/>
      <c r="W22" s="311"/>
      <c r="X22" s="311"/>
      <c r="Y22" s="311"/>
      <c r="Z22" s="311"/>
      <c r="AA22" s="311"/>
      <c r="AB22" s="311"/>
      <c r="AC22" s="312"/>
      <c r="AD22" s="124"/>
      <c r="AE22" s="127">
        <v>4</v>
      </c>
      <c r="AF22" s="129" t="s">
        <v>108</v>
      </c>
      <c r="AG22" s="129"/>
      <c r="AH22" s="129">
        <v>9</v>
      </c>
      <c r="AI22" s="127" t="s">
        <v>110</v>
      </c>
      <c r="AJ22" s="129"/>
      <c r="AK22" s="127"/>
      <c r="AL22" s="132"/>
    </row>
    <row r="23" spans="1:38" s="97" customFormat="1" ht="21.75" customHeight="1">
      <c r="A23" s="323"/>
      <c r="B23" s="316" t="s">
        <v>100</v>
      </c>
      <c r="C23" s="317"/>
      <c r="D23" s="317"/>
      <c r="E23" s="317"/>
      <c r="F23" s="317"/>
      <c r="G23" s="317"/>
      <c r="H23" s="318"/>
      <c r="I23" s="316" t="s">
        <v>152</v>
      </c>
      <c r="J23" s="317"/>
      <c r="K23" s="317"/>
      <c r="L23" s="317"/>
      <c r="M23" s="317"/>
      <c r="N23" s="317"/>
      <c r="O23" s="317"/>
      <c r="P23" s="317"/>
      <c r="Q23" s="270"/>
      <c r="R23" s="270"/>
      <c r="S23" s="270"/>
      <c r="T23" s="270"/>
      <c r="U23" s="270"/>
      <c r="V23" s="270"/>
      <c r="W23" s="270"/>
      <c r="X23" s="270"/>
      <c r="Y23" s="270"/>
      <c r="Z23" s="270"/>
      <c r="AA23" s="270"/>
      <c r="AB23" s="270"/>
      <c r="AC23" s="270"/>
      <c r="AD23" s="270"/>
      <c r="AE23" s="270"/>
      <c r="AF23" s="270"/>
      <c r="AG23" s="270"/>
      <c r="AH23" s="270"/>
      <c r="AI23" s="270"/>
      <c r="AJ23" s="270"/>
      <c r="AK23" s="270"/>
      <c r="AL23" s="319"/>
    </row>
    <row r="24" spans="1:38" s="97" customFormat="1" ht="51.75" customHeight="1">
      <c r="A24" s="324"/>
      <c r="B24" s="106"/>
      <c r="C24" s="108"/>
      <c r="D24" s="108"/>
      <c r="E24" s="108"/>
      <c r="F24" s="108"/>
      <c r="G24" s="108"/>
      <c r="H24" s="116"/>
      <c r="I24" s="329"/>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1"/>
    </row>
    <row r="25" spans="1:38" s="97" customFormat="1" ht="21.75" customHeight="1">
      <c r="A25" s="103"/>
      <c r="B25" s="107"/>
      <c r="C25" s="107"/>
      <c r="D25" s="107"/>
      <c r="E25" s="107"/>
      <c r="F25" s="107"/>
      <c r="G25" s="107"/>
      <c r="H25" s="107"/>
      <c r="I25" s="164" t="s">
        <v>134</v>
      </c>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row>
    <row r="26" spans="1:38" s="97" customFormat="1" ht="13.5" customHeight="1">
      <c r="A26" s="104"/>
      <c r="I26" s="142"/>
    </row>
    <row r="27" spans="1:38" ht="22.5" customHeight="1">
      <c r="A27" s="104"/>
    </row>
    <row r="28" spans="1:38" ht="24.75" customHeight="1">
      <c r="K28" s="261" t="s">
        <v>135</v>
      </c>
      <c r="L28" s="261"/>
      <c r="M28" s="261"/>
      <c r="N28" s="261"/>
      <c r="O28" s="261"/>
      <c r="P28" s="261"/>
      <c r="Q28" s="261"/>
      <c r="R28" s="261"/>
      <c r="S28" s="261"/>
      <c r="U28" s="258"/>
      <c r="V28" s="258"/>
      <c r="W28" s="258"/>
      <c r="X28" s="258"/>
      <c r="Y28" s="258"/>
      <c r="Z28" s="258"/>
      <c r="AA28" s="258"/>
      <c r="AB28" s="258"/>
      <c r="AC28" s="258"/>
      <c r="AD28" s="258"/>
      <c r="AE28" s="258"/>
      <c r="AF28" s="258"/>
      <c r="AG28" s="258"/>
      <c r="AH28" s="258"/>
      <c r="AI28" s="258"/>
      <c r="AJ28" s="258"/>
    </row>
    <row r="29" spans="1:38" ht="24.75" customHeight="1">
      <c r="K29" s="261" t="s">
        <v>136</v>
      </c>
      <c r="L29" s="261"/>
      <c r="M29" s="261"/>
      <c r="N29" s="261"/>
      <c r="O29" s="261"/>
      <c r="P29" s="261"/>
      <c r="Q29" s="261"/>
      <c r="R29" s="261"/>
      <c r="S29" s="261"/>
      <c r="U29" s="259"/>
      <c r="V29" s="259"/>
      <c r="W29" s="259"/>
      <c r="X29" s="259"/>
      <c r="Y29" s="259"/>
      <c r="Z29" s="259"/>
      <c r="AA29" s="259"/>
      <c r="AB29" s="259"/>
      <c r="AC29" s="259"/>
      <c r="AD29" s="259"/>
      <c r="AE29" s="259"/>
      <c r="AF29" s="259"/>
      <c r="AG29" s="259"/>
      <c r="AH29" s="259"/>
      <c r="AI29" s="259"/>
      <c r="AJ29" s="259"/>
    </row>
    <row r="30" spans="1:38" ht="24.75" customHeight="1">
      <c r="K30" s="261" t="s">
        <v>137</v>
      </c>
      <c r="L30" s="261"/>
      <c r="M30" s="261"/>
      <c r="N30" s="261"/>
      <c r="O30" s="261"/>
      <c r="P30" s="261"/>
      <c r="Q30" s="261"/>
      <c r="R30" s="261"/>
      <c r="S30" s="261"/>
      <c r="U30" s="260"/>
      <c r="V30" s="260"/>
      <c r="W30" s="260"/>
      <c r="X30" s="260"/>
      <c r="Y30" s="260"/>
      <c r="Z30" s="260"/>
      <c r="AA30" s="260"/>
      <c r="AB30" s="260"/>
      <c r="AC30" s="260"/>
      <c r="AD30" s="260"/>
      <c r="AE30" s="260"/>
      <c r="AF30" s="260"/>
      <c r="AG30" s="260"/>
      <c r="AH30" s="260"/>
      <c r="AI30" s="260"/>
      <c r="AJ30" s="260"/>
    </row>
  </sheetData>
  <mergeCells count="42">
    <mergeCell ref="B23:H23"/>
    <mergeCell ref="I23:AL23"/>
    <mergeCell ref="A17:F17"/>
    <mergeCell ref="B20:E20"/>
    <mergeCell ref="F20:H20"/>
    <mergeCell ref="I20:S20"/>
    <mergeCell ref="T20:AC20"/>
    <mergeCell ref="AD20:AL20"/>
    <mergeCell ref="A20:A24"/>
    <mergeCell ref="B21:B22"/>
    <mergeCell ref="C21:C22"/>
    <mergeCell ref="D21:D22"/>
    <mergeCell ref="E21:E22"/>
    <mergeCell ref="F21:F22"/>
    <mergeCell ref="G21:G22"/>
    <mergeCell ref="I24:AL24"/>
    <mergeCell ref="G14:AL14"/>
    <mergeCell ref="U15:Y15"/>
    <mergeCell ref="Z15:AL15"/>
    <mergeCell ref="A14:F15"/>
    <mergeCell ref="H21:H22"/>
    <mergeCell ref="I21:S22"/>
    <mergeCell ref="A16:F16"/>
    <mergeCell ref="G16:AL16"/>
    <mergeCell ref="T21:AC22"/>
    <mergeCell ref="G17:S17"/>
    <mergeCell ref="T17:AL17"/>
    <mergeCell ref="A2:AL2"/>
    <mergeCell ref="P11:Z11"/>
    <mergeCell ref="A13:F13"/>
    <mergeCell ref="G13:J13"/>
    <mergeCell ref="L13:Q13"/>
    <mergeCell ref="R13:U13"/>
    <mergeCell ref="V13:Y13"/>
    <mergeCell ref="AA13:AE13"/>
    <mergeCell ref="AG13:AL13"/>
    <mergeCell ref="U28:AJ28"/>
    <mergeCell ref="U29:AJ29"/>
    <mergeCell ref="U30:AJ30"/>
    <mergeCell ref="K28:S28"/>
    <mergeCell ref="K29:S29"/>
    <mergeCell ref="K30:S30"/>
  </mergeCells>
  <phoneticPr fontId="19"/>
  <conditionalFormatting sqref="G13:J13">
    <cfRule type="containsBlanks" dxfId="177" priority="8">
      <formula>LEN(TRIM(G13))=0</formula>
    </cfRule>
  </conditionalFormatting>
  <conditionalFormatting sqref="L13:Q13">
    <cfRule type="containsBlanks" dxfId="176" priority="7">
      <formula>LEN(TRIM(L13))=0</formula>
    </cfRule>
  </conditionalFormatting>
  <conditionalFormatting sqref="G14:AL14">
    <cfRule type="containsBlanks" dxfId="175" priority="5">
      <formula>LEN(TRIM(G14))=0</formula>
    </cfRule>
  </conditionalFormatting>
  <conditionalFormatting sqref="G16:AL16">
    <cfRule type="containsBlanks" dxfId="174" priority="4">
      <formula>LEN(TRIM(G16))=0</formula>
    </cfRule>
  </conditionalFormatting>
  <conditionalFormatting sqref="G17 T17">
    <cfRule type="containsBlanks" dxfId="173" priority="2">
      <formula>LEN(TRIM(G17))=0</formula>
    </cfRule>
  </conditionalFormatting>
  <printOptions horizontalCentered="1"/>
  <pageMargins left="0.6692913385826772" right="0.39370078740157483" top="0.82677165354330717" bottom="0.15748031496062992" header="0.6692913385826772" footer="0.31496062992125984"/>
  <pageSetup paperSize="9" scale="88" fitToHeight="2"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Y23"/>
  <sheetViews>
    <sheetView view="pageBreakPreview" zoomScaleNormal="100" zoomScaleSheetLayoutView="100" workbookViewId="0">
      <selection activeCell="A6" sqref="A6"/>
    </sheetView>
  </sheetViews>
  <sheetFormatPr defaultColWidth="3.625" defaultRowHeight="13.5"/>
  <cols>
    <col min="1" max="1" width="3.625" customWidth="1"/>
  </cols>
  <sheetData>
    <row r="1" spans="1:25" ht="18.75">
      <c r="A1" s="332" t="s">
        <v>88</v>
      </c>
      <c r="B1" s="332"/>
      <c r="C1" s="332"/>
      <c r="D1" s="332"/>
      <c r="E1" s="332"/>
      <c r="F1" s="332"/>
      <c r="G1" s="332"/>
      <c r="H1" s="332"/>
      <c r="I1" s="332"/>
      <c r="J1" s="332"/>
      <c r="K1" s="332"/>
      <c r="L1" s="332"/>
      <c r="M1" s="332"/>
      <c r="N1" s="332"/>
      <c r="O1" s="332"/>
      <c r="P1" s="332"/>
      <c r="Q1" s="332"/>
      <c r="R1" s="332"/>
      <c r="S1" s="332"/>
      <c r="T1" s="332"/>
      <c r="U1" s="332"/>
      <c r="V1" s="332"/>
      <c r="W1" s="332"/>
      <c r="X1" s="332"/>
      <c r="Y1" s="332"/>
    </row>
    <row r="2" spans="1:25" ht="26.25" customHeight="1">
      <c r="A2" s="134"/>
      <c r="B2" s="134"/>
      <c r="C2" s="134"/>
      <c r="D2" s="134"/>
      <c r="E2" s="134"/>
      <c r="F2" s="134"/>
      <c r="G2" s="134"/>
      <c r="H2" s="134"/>
      <c r="I2" s="134"/>
      <c r="J2" s="134"/>
      <c r="K2" s="134"/>
    </row>
    <row r="3" spans="1:25" ht="26.25" customHeight="1">
      <c r="A3" s="135" t="s">
        <v>126</v>
      </c>
    </row>
    <row r="4" spans="1:25" ht="26.25" customHeight="1">
      <c r="A4" s="135"/>
    </row>
    <row r="5" spans="1:25" s="140" customFormat="1" ht="28.5" customHeight="1">
      <c r="A5" s="138" t="s">
        <v>153</v>
      </c>
      <c r="B5" s="139"/>
      <c r="C5" s="139"/>
      <c r="D5" s="139"/>
      <c r="E5" s="139"/>
      <c r="F5" s="139"/>
      <c r="G5" s="139"/>
      <c r="H5" s="139"/>
      <c r="I5" s="139"/>
      <c r="J5" s="139"/>
      <c r="K5" s="139"/>
      <c r="L5" s="139"/>
      <c r="M5" s="139"/>
      <c r="N5" s="139"/>
      <c r="O5" s="139"/>
      <c r="P5" s="139"/>
      <c r="Q5" s="139"/>
      <c r="R5" s="139"/>
      <c r="S5" s="139"/>
      <c r="T5" s="139"/>
      <c r="U5" s="139"/>
      <c r="V5" s="139"/>
      <c r="W5" s="139"/>
      <c r="X5" s="139"/>
      <c r="Y5" s="139"/>
    </row>
    <row r="6" spans="1:25" s="140" customFormat="1" ht="28.5" customHeight="1">
      <c r="A6" s="141" t="s">
        <v>129</v>
      </c>
    </row>
    <row r="7" spans="1:25" ht="26.25" customHeight="1">
      <c r="A7" s="135"/>
    </row>
    <row r="8" spans="1:25" ht="26.25" customHeight="1">
      <c r="A8" s="135" t="s">
        <v>89</v>
      </c>
    </row>
    <row r="9" spans="1:25" ht="26.25" customHeight="1">
      <c r="A9" s="135"/>
      <c r="B9" s="333" t="s">
        <v>1</v>
      </c>
      <c r="C9" s="333"/>
      <c r="D9" s="333"/>
      <c r="E9" s="334"/>
      <c r="F9" s="334"/>
      <c r="G9" s="334"/>
      <c r="H9" s="334"/>
      <c r="I9" s="334"/>
      <c r="J9" s="334"/>
      <c r="K9" s="334"/>
      <c r="L9" s="334"/>
      <c r="M9" s="334"/>
      <c r="N9" s="334"/>
      <c r="O9" s="334"/>
      <c r="P9" s="334"/>
      <c r="Q9" s="334"/>
      <c r="R9" s="334"/>
      <c r="S9" s="334"/>
      <c r="T9" s="334"/>
      <c r="U9" s="334"/>
      <c r="V9" s="334"/>
      <c r="W9" s="334"/>
      <c r="X9" s="334"/>
      <c r="Y9" s="334"/>
    </row>
    <row r="10" spans="1:25" ht="26.25" customHeight="1">
      <c r="A10" s="135"/>
      <c r="B10" s="333" t="s">
        <v>92</v>
      </c>
      <c r="C10" s="333"/>
      <c r="D10" s="333"/>
      <c r="E10" s="334"/>
      <c r="F10" s="334"/>
      <c r="G10" s="334"/>
      <c r="H10" s="334"/>
      <c r="I10" s="334"/>
      <c r="J10" s="334"/>
      <c r="K10" s="334"/>
      <c r="L10" s="334"/>
      <c r="M10" s="334"/>
      <c r="N10" s="334"/>
      <c r="O10" s="334"/>
      <c r="P10" s="334"/>
      <c r="Q10" s="334"/>
      <c r="R10" s="334"/>
      <c r="S10" s="334"/>
      <c r="T10" s="334"/>
      <c r="U10" s="334"/>
      <c r="V10" s="334"/>
      <c r="W10" s="334"/>
      <c r="X10" s="334"/>
      <c r="Y10" s="334"/>
    </row>
    <row r="11" spans="1:25" ht="26.25" customHeight="1">
      <c r="A11" s="135"/>
      <c r="B11" s="333" t="s">
        <v>93</v>
      </c>
      <c r="C11" s="333"/>
      <c r="D11" s="333"/>
      <c r="E11" s="334"/>
      <c r="F11" s="334"/>
      <c r="G11" s="334"/>
      <c r="H11" s="334"/>
      <c r="I11" s="334"/>
      <c r="J11" s="334"/>
      <c r="K11" s="334"/>
      <c r="L11" s="334"/>
      <c r="M11" s="334"/>
      <c r="N11" s="334"/>
      <c r="O11" s="334"/>
      <c r="P11" s="334"/>
      <c r="Q11" s="334"/>
      <c r="R11" s="334"/>
      <c r="S11" s="334"/>
      <c r="T11" s="334"/>
      <c r="U11" s="334"/>
      <c r="V11" s="334"/>
      <c r="W11" s="334"/>
      <c r="X11" s="334"/>
      <c r="Y11" s="334"/>
    </row>
    <row r="12" spans="1:25" ht="26.25" customHeight="1">
      <c r="A12" s="135"/>
      <c r="E12" s="137"/>
      <c r="F12" s="137"/>
      <c r="G12" s="137"/>
      <c r="H12" s="137"/>
      <c r="I12" s="137"/>
      <c r="J12" s="137"/>
      <c r="K12" s="137"/>
      <c r="L12" s="137"/>
      <c r="M12" s="137"/>
      <c r="N12" s="137"/>
      <c r="O12" s="137"/>
      <c r="P12" s="137"/>
      <c r="Q12" s="137"/>
      <c r="R12" s="137"/>
      <c r="S12" s="137"/>
      <c r="T12" s="137"/>
      <c r="U12" s="137"/>
      <c r="V12" s="137"/>
      <c r="W12" s="137"/>
      <c r="X12" s="137"/>
      <c r="Y12" s="137"/>
    </row>
    <row r="13" spans="1:25" ht="26.25" customHeight="1">
      <c r="A13" s="135" t="s">
        <v>90</v>
      </c>
      <c r="E13" s="137"/>
      <c r="F13" s="137"/>
      <c r="G13" s="137"/>
      <c r="H13" s="137"/>
      <c r="I13" s="137"/>
      <c r="J13" s="137"/>
      <c r="K13" s="137"/>
      <c r="L13" s="137"/>
      <c r="M13" s="137"/>
      <c r="N13" s="137"/>
      <c r="O13" s="137"/>
      <c r="P13" s="137"/>
      <c r="Q13" s="137"/>
      <c r="R13" s="137"/>
      <c r="S13" s="137"/>
      <c r="T13" s="137"/>
      <c r="U13" s="137"/>
      <c r="V13" s="137"/>
      <c r="W13" s="137"/>
      <c r="X13" s="137"/>
      <c r="Y13" s="137"/>
    </row>
    <row r="14" spans="1:25" ht="26.25" customHeight="1">
      <c r="A14" s="135"/>
      <c r="B14" s="333" t="s">
        <v>1</v>
      </c>
      <c r="C14" s="333"/>
      <c r="D14" s="333"/>
      <c r="E14" s="334"/>
      <c r="F14" s="334"/>
      <c r="G14" s="334"/>
      <c r="H14" s="334"/>
      <c r="I14" s="334"/>
      <c r="J14" s="334"/>
      <c r="K14" s="334"/>
      <c r="L14" s="334"/>
      <c r="M14" s="334"/>
      <c r="N14" s="334"/>
      <c r="O14" s="334"/>
      <c r="P14" s="334"/>
      <c r="Q14" s="334"/>
      <c r="R14" s="334"/>
      <c r="S14" s="334"/>
      <c r="T14" s="334"/>
      <c r="U14" s="334"/>
      <c r="V14" s="334"/>
      <c r="W14" s="334"/>
      <c r="X14" s="334"/>
      <c r="Y14" s="334"/>
    </row>
    <row r="15" spans="1:25" ht="26.25" customHeight="1">
      <c r="A15" s="135"/>
      <c r="B15" s="333" t="s">
        <v>92</v>
      </c>
      <c r="C15" s="333"/>
      <c r="D15" s="333"/>
      <c r="E15" s="334"/>
      <c r="F15" s="334"/>
      <c r="G15" s="334"/>
      <c r="H15" s="334"/>
      <c r="I15" s="334"/>
      <c r="J15" s="334"/>
      <c r="K15" s="334"/>
      <c r="L15" s="334"/>
      <c r="M15" s="334"/>
      <c r="N15" s="334"/>
      <c r="O15" s="334"/>
      <c r="P15" s="334"/>
      <c r="Q15" s="334"/>
      <c r="R15" s="334"/>
      <c r="S15" s="334"/>
      <c r="T15" s="334"/>
      <c r="U15" s="334"/>
      <c r="V15" s="334"/>
      <c r="W15" s="334"/>
      <c r="X15" s="334"/>
      <c r="Y15" s="334"/>
    </row>
    <row r="16" spans="1:25" ht="26.25" customHeight="1">
      <c r="A16" s="135"/>
      <c r="B16" s="333" t="s">
        <v>93</v>
      </c>
      <c r="C16" s="333"/>
      <c r="D16" s="333"/>
      <c r="E16" s="334"/>
      <c r="F16" s="334"/>
      <c r="G16" s="334"/>
      <c r="H16" s="334"/>
      <c r="I16" s="334"/>
      <c r="J16" s="334"/>
      <c r="K16" s="334"/>
      <c r="L16" s="334"/>
      <c r="M16" s="334"/>
      <c r="N16" s="334"/>
      <c r="O16" s="334"/>
      <c r="P16" s="334"/>
      <c r="Q16" s="334"/>
      <c r="R16" s="334"/>
      <c r="S16" s="334"/>
      <c r="T16" s="334"/>
      <c r="U16" s="334"/>
      <c r="V16" s="334"/>
      <c r="W16" s="334"/>
      <c r="X16" s="334"/>
      <c r="Y16" s="334"/>
    </row>
    <row r="17" spans="1:25" ht="26.25" customHeight="1">
      <c r="A17" s="135"/>
    </row>
    <row r="18" spans="1:25" ht="26.25" customHeight="1">
      <c r="A18" s="135"/>
    </row>
    <row r="19" spans="1:25" ht="26.25" customHeight="1">
      <c r="A19" s="136"/>
      <c r="K19" s="335" t="s">
        <v>94</v>
      </c>
      <c r="L19" s="335"/>
      <c r="N19" t="s">
        <v>95</v>
      </c>
      <c r="P19" t="s">
        <v>84</v>
      </c>
      <c r="R19" t="s">
        <v>96</v>
      </c>
      <c r="S19" s="125"/>
    </row>
    <row r="20" spans="1:25" ht="26.25" customHeight="1">
      <c r="A20" s="135"/>
    </row>
    <row r="21" spans="1:25" ht="26.25" customHeight="1">
      <c r="A21" s="135"/>
      <c r="K21" s="333" t="s">
        <v>1</v>
      </c>
      <c r="L21" s="333"/>
      <c r="M21" s="333"/>
      <c r="N21" s="334"/>
      <c r="O21" s="334"/>
      <c r="P21" s="334"/>
      <c r="Q21" s="334"/>
      <c r="R21" s="334"/>
      <c r="S21" s="334"/>
      <c r="T21" s="334"/>
      <c r="U21" s="334"/>
      <c r="V21" s="334"/>
      <c r="W21" s="334"/>
      <c r="X21" s="334"/>
      <c r="Y21" s="334"/>
    </row>
    <row r="22" spans="1:25" ht="26.25" customHeight="1">
      <c r="A22" s="135"/>
      <c r="K22" s="333" t="s">
        <v>92</v>
      </c>
      <c r="L22" s="333"/>
      <c r="M22" s="333"/>
      <c r="N22" s="334"/>
      <c r="O22" s="334"/>
      <c r="P22" s="334"/>
      <c r="Q22" s="334"/>
      <c r="R22" s="334"/>
      <c r="S22" s="334"/>
      <c r="T22" s="334"/>
      <c r="U22" s="334"/>
      <c r="V22" s="334"/>
      <c r="W22" s="334"/>
      <c r="X22" s="334"/>
      <c r="Y22" s="334"/>
    </row>
    <row r="23" spans="1:25" ht="26.25" customHeight="1">
      <c r="A23" s="135"/>
      <c r="K23" s="333" t="s">
        <v>93</v>
      </c>
      <c r="L23" s="333"/>
      <c r="M23" s="333"/>
      <c r="N23" s="334"/>
      <c r="O23" s="334"/>
      <c r="P23" s="334"/>
      <c r="Q23" s="334"/>
      <c r="R23" s="334"/>
      <c r="S23" s="334"/>
      <c r="T23" s="334"/>
      <c r="U23" s="334"/>
      <c r="V23" s="334"/>
      <c r="W23" s="334"/>
      <c r="X23" s="334"/>
      <c r="Y23" s="334"/>
    </row>
  </sheetData>
  <mergeCells count="20">
    <mergeCell ref="K22:M22"/>
    <mergeCell ref="N22:Y22"/>
    <mergeCell ref="K23:M23"/>
    <mergeCell ref="N23:Y23"/>
    <mergeCell ref="B16:D16"/>
    <mergeCell ref="E16:Y16"/>
    <mergeCell ref="K19:L19"/>
    <mergeCell ref="K21:M21"/>
    <mergeCell ref="N21:Y21"/>
    <mergeCell ref="B11:D11"/>
    <mergeCell ref="E11:Y11"/>
    <mergeCell ref="B14:D14"/>
    <mergeCell ref="E14:Y14"/>
    <mergeCell ref="B15:D15"/>
    <mergeCell ref="E15:Y15"/>
    <mergeCell ref="A1:Y1"/>
    <mergeCell ref="B9:D9"/>
    <mergeCell ref="E9:Y9"/>
    <mergeCell ref="B10:D10"/>
    <mergeCell ref="E10:Y10"/>
  </mergeCells>
  <phoneticPr fontId="3" type="Hiragana"/>
  <conditionalFormatting sqref="N23:Y23">
    <cfRule type="containsBlanks" dxfId="172" priority="5">
      <formula>LEN(TRIM(N23))=0</formula>
    </cfRule>
  </conditionalFormatting>
  <conditionalFormatting sqref="N22:Y22">
    <cfRule type="containsBlanks" dxfId="171" priority="6">
      <formula>LEN(TRIM(N22))=0</formula>
    </cfRule>
  </conditionalFormatting>
  <conditionalFormatting sqref="E16">
    <cfRule type="containsBlanks" dxfId="170" priority="8">
      <formula>LEN(TRIM(E16))=0</formula>
    </cfRule>
  </conditionalFormatting>
  <conditionalFormatting sqref="E15">
    <cfRule type="containsBlanks" dxfId="169" priority="9">
      <formula>LEN(TRIM(E15))=0</formula>
    </cfRule>
  </conditionalFormatting>
  <conditionalFormatting sqref="E14">
    <cfRule type="containsBlanks" dxfId="168" priority="10">
      <formula>LEN(TRIM(E14))=0</formula>
    </cfRule>
  </conditionalFormatting>
  <conditionalFormatting sqref="E11">
    <cfRule type="containsBlanks" dxfId="167" priority="11">
      <formula>LEN(TRIM(E11))=0</formula>
    </cfRule>
  </conditionalFormatting>
  <conditionalFormatting sqref="E10">
    <cfRule type="containsBlanks" dxfId="166" priority="12">
      <formula>LEN(TRIM(E10))=0</formula>
    </cfRule>
  </conditionalFormatting>
  <conditionalFormatting sqref="E9">
    <cfRule type="containsBlanks" dxfId="165" priority="13">
      <formula>LEN(TRIM(E9))=0</formula>
    </cfRule>
  </conditionalFormatting>
  <conditionalFormatting sqref="N21:Y21">
    <cfRule type="containsBlanks" dxfId="164" priority="7">
      <formula>LEN(TRIM(N21))=0</formula>
    </cfRule>
  </conditionalFormatting>
  <pageMargins left="0.59055118110236215" right="0.59055118110236215" top="0.78740157480314954" bottom="0.78740157480314954"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39"/>
  <sheetViews>
    <sheetView showZeros="0" view="pageBreakPreview" topLeftCell="G1" zoomScale="90" zoomScaleSheetLayoutView="90" workbookViewId="0">
      <selection activeCell="D6" sqref="D6"/>
    </sheetView>
  </sheetViews>
  <sheetFormatPr defaultRowHeight="13.5"/>
  <cols>
    <col min="1" max="1" width="2" customWidth="1"/>
    <col min="3" max="3" width="25.625" customWidth="1"/>
    <col min="4" max="4" width="14.375" customWidth="1"/>
    <col min="5" max="5" width="19.375" customWidth="1"/>
    <col min="6" max="6" width="36" customWidth="1"/>
    <col min="7" max="7" width="30.25" customWidth="1"/>
    <col min="8" max="9" width="10" customWidth="1"/>
    <col min="10" max="11" width="10.875" customWidth="1"/>
    <col min="12" max="12" width="11.625" customWidth="1"/>
    <col min="15" max="15" width="14" customWidth="1"/>
    <col min="18" max="18" width="48.625" bestFit="1" customWidth="1"/>
    <col min="19" max="20" width="9" customWidth="1"/>
  </cols>
  <sheetData>
    <row r="1" spans="1:15" ht="21.75" customHeight="1">
      <c r="A1" s="1" t="s">
        <v>65</v>
      </c>
      <c r="B1" s="1"/>
      <c r="C1" s="1"/>
      <c r="D1" s="1"/>
      <c r="E1" s="1"/>
      <c r="F1" s="1"/>
      <c r="G1" s="1"/>
      <c r="H1" s="1"/>
      <c r="I1" s="1"/>
      <c r="J1" s="1"/>
      <c r="K1" s="1"/>
      <c r="L1" s="57"/>
      <c r="M1" s="57"/>
      <c r="N1" s="57"/>
      <c r="O1" s="60"/>
    </row>
    <row r="2" spans="1:15" ht="42" customHeight="1">
      <c r="A2" s="1"/>
      <c r="B2" s="143"/>
      <c r="C2" s="144" t="s">
        <v>140</v>
      </c>
      <c r="D2" s="336" t="str">
        <f>IF(総括表!E12="","",総括表!E12)</f>
        <v/>
      </c>
      <c r="E2" s="336"/>
      <c r="F2" s="336"/>
      <c r="G2" s="1"/>
      <c r="H2" s="1"/>
      <c r="I2" s="1"/>
      <c r="J2" s="1"/>
      <c r="K2" s="1"/>
      <c r="L2" s="57"/>
      <c r="M2" s="57"/>
      <c r="N2" s="57"/>
      <c r="O2" s="60"/>
    </row>
    <row r="3" spans="1:15">
      <c r="A3" s="1"/>
      <c r="B3" s="49"/>
      <c r="C3" s="1"/>
      <c r="D3" s="1"/>
      <c r="E3" s="1"/>
      <c r="F3" s="1"/>
      <c r="G3" s="1"/>
      <c r="H3" s="1"/>
      <c r="I3" s="1"/>
      <c r="J3" s="1"/>
      <c r="K3" s="1"/>
      <c r="L3" s="1"/>
      <c r="M3" s="1"/>
      <c r="N3" s="1"/>
      <c r="O3" s="1"/>
    </row>
    <row r="4" spans="1:15" ht="27.75" customHeight="1" thickBot="1">
      <c r="A4" s="1"/>
      <c r="B4" s="337" t="s">
        <v>33</v>
      </c>
      <c r="C4" s="339" t="s">
        <v>17</v>
      </c>
      <c r="D4" s="341" t="s">
        <v>22</v>
      </c>
      <c r="E4" s="341" t="s">
        <v>58</v>
      </c>
      <c r="F4" s="339" t="s">
        <v>4</v>
      </c>
      <c r="G4" s="339" t="s">
        <v>3</v>
      </c>
      <c r="H4" s="341" t="s">
        <v>78</v>
      </c>
      <c r="I4" s="341" t="s">
        <v>79</v>
      </c>
      <c r="J4" s="341" t="s">
        <v>80</v>
      </c>
      <c r="K4" s="341" t="s">
        <v>81</v>
      </c>
      <c r="L4" s="339" t="s">
        <v>45</v>
      </c>
      <c r="M4" s="341" t="s">
        <v>82</v>
      </c>
      <c r="N4" s="343" t="s">
        <v>83</v>
      </c>
      <c r="O4" s="147" t="s">
        <v>141</v>
      </c>
    </row>
    <row r="5" spans="1:15" ht="43.5" customHeight="1" thickBot="1">
      <c r="A5" s="1"/>
      <c r="B5" s="338"/>
      <c r="C5" s="340"/>
      <c r="D5" s="342"/>
      <c r="E5" s="342"/>
      <c r="F5" s="340"/>
      <c r="G5" s="340"/>
      <c r="H5" s="342"/>
      <c r="I5" s="342"/>
      <c r="J5" s="342"/>
      <c r="K5" s="342"/>
      <c r="L5" s="340"/>
      <c r="M5" s="342"/>
      <c r="N5" s="344"/>
      <c r="O5" s="149"/>
    </row>
    <row r="6" spans="1:15" ht="43.5" customHeight="1">
      <c r="A6" s="1"/>
      <c r="B6" s="50">
        <f>ROW()-5</f>
        <v>1</v>
      </c>
      <c r="C6" s="51">
        <f>施設１!N4</f>
        <v>0</v>
      </c>
      <c r="D6" s="52">
        <f>施設１!N3</f>
        <v>0</v>
      </c>
      <c r="E6" s="53" t="str">
        <f>IF(施設１!AK4="","",施設１!AK4)</f>
        <v/>
      </c>
      <c r="F6" s="54">
        <f>施設１!N5</f>
        <v>0</v>
      </c>
      <c r="G6" s="54">
        <f>施設１!N7</f>
        <v>0</v>
      </c>
      <c r="H6" s="55">
        <f>施設１!AH5</f>
        <v>0</v>
      </c>
      <c r="I6" s="55">
        <f>施設１!AM5</f>
        <v>0</v>
      </c>
      <c r="J6" s="56" t="str">
        <f>IF(施設１!N4="","",施設１!K18)</f>
        <v/>
      </c>
      <c r="K6" s="56" t="str">
        <f>IF(施設１!N4="","",施設１!K21)</f>
        <v/>
      </c>
      <c r="L6" s="56" t="str">
        <f>IF(施設１!N4="","",H6*J6+I6*K6)</f>
        <v/>
      </c>
      <c r="M6" s="58">
        <f>施設１!Y18</f>
        <v>0</v>
      </c>
      <c r="N6" s="59">
        <f>施設１!Y21</f>
        <v>0</v>
      </c>
      <c r="O6" s="148" t="str">
        <f>IF(施設１!N4="","",施設１!AJ24)</f>
        <v/>
      </c>
    </row>
    <row r="7" spans="1:15" ht="43.5" customHeight="1">
      <c r="A7" s="1"/>
      <c r="B7" s="50">
        <f t="shared" ref="B7:B19" si="0">ROW()-5</f>
        <v>2</v>
      </c>
      <c r="C7" s="51">
        <f>施設２!N4</f>
        <v>0</v>
      </c>
      <c r="D7" s="52">
        <f>施設２!N3</f>
        <v>0</v>
      </c>
      <c r="E7" s="53" t="str">
        <f>IF(施設２!AK4="","",施設２!AK4)</f>
        <v/>
      </c>
      <c r="F7" s="54">
        <f>施設２!N5</f>
        <v>0</v>
      </c>
      <c r="G7" s="54">
        <f>施設２!N7</f>
        <v>0</v>
      </c>
      <c r="H7" s="55">
        <f>施設２!AH5</f>
        <v>0</v>
      </c>
      <c r="I7" s="55">
        <f>施設２!AM5</f>
        <v>0</v>
      </c>
      <c r="J7" s="56" t="str">
        <f>IF(施設２!N4="","",施設２!K18)</f>
        <v/>
      </c>
      <c r="K7" s="56" t="str">
        <f>IF(施設２!N4="","",施設２!K21)</f>
        <v/>
      </c>
      <c r="L7" s="56" t="str">
        <f>IF(施設２!N4="","",H7*J7+I7*K7)</f>
        <v/>
      </c>
      <c r="M7" s="58">
        <f>施設２!Y18</f>
        <v>0</v>
      </c>
      <c r="N7" s="59">
        <f>施設２!Y21</f>
        <v>0</v>
      </c>
      <c r="O7" s="61" t="str">
        <f>IF(施設２!N4="","",施設２!AJ24)</f>
        <v/>
      </c>
    </row>
    <row r="8" spans="1:15" ht="43.5" customHeight="1">
      <c r="A8" s="1"/>
      <c r="B8" s="50">
        <f t="shared" si="0"/>
        <v>3</v>
      </c>
      <c r="C8" s="51">
        <f>施設３!N4</f>
        <v>0</v>
      </c>
      <c r="D8" s="52">
        <f>施設３!N3</f>
        <v>0</v>
      </c>
      <c r="E8" s="53" t="str">
        <f>IF(施設３!AK4="","",施設３!AK4)</f>
        <v/>
      </c>
      <c r="F8" s="54">
        <f>施設３!N5</f>
        <v>0</v>
      </c>
      <c r="G8" s="54">
        <f>施設３!N7</f>
        <v>0</v>
      </c>
      <c r="H8" s="55">
        <f>施設３!AH5</f>
        <v>0</v>
      </c>
      <c r="I8" s="55">
        <f>施設３!AM5</f>
        <v>0</v>
      </c>
      <c r="J8" s="56" t="str">
        <f>IF(施設３!N4="","",施設３!K18)</f>
        <v/>
      </c>
      <c r="K8" s="56" t="str">
        <f>IF(施設３!N4="","",施設３!K21)</f>
        <v/>
      </c>
      <c r="L8" s="56" t="str">
        <f>IF(施設３!N4="","",H8*J8+I8*K8)</f>
        <v/>
      </c>
      <c r="M8" s="58">
        <f>施設３!Y18</f>
        <v>0</v>
      </c>
      <c r="N8" s="59">
        <f>施設３!Y21</f>
        <v>0</v>
      </c>
      <c r="O8" s="61" t="str">
        <f>IF(施設３!N4="","",施設３!AJ24)</f>
        <v/>
      </c>
    </row>
    <row r="9" spans="1:15" ht="43.5" customHeight="1">
      <c r="A9" s="1"/>
      <c r="B9" s="50">
        <f t="shared" si="0"/>
        <v>4</v>
      </c>
      <c r="C9" s="51">
        <f>施設４!N4</f>
        <v>0</v>
      </c>
      <c r="D9" s="52">
        <f>施設４!N3</f>
        <v>0</v>
      </c>
      <c r="E9" s="53" t="str">
        <f>IF(施設４!AK4="","",施設４!AK4)</f>
        <v/>
      </c>
      <c r="F9" s="54">
        <f>施設４!N5</f>
        <v>0</v>
      </c>
      <c r="G9" s="54">
        <f>施設４!N7</f>
        <v>0</v>
      </c>
      <c r="H9" s="55">
        <f>施設４!AH5</f>
        <v>0</v>
      </c>
      <c r="I9" s="55">
        <f>施設４!AM5</f>
        <v>0</v>
      </c>
      <c r="J9" s="56" t="str">
        <f>IF(施設４!N4="","",施設４!K18)</f>
        <v/>
      </c>
      <c r="K9" s="56" t="str">
        <f>IF(施設４!N4="","",施設４!K21)</f>
        <v/>
      </c>
      <c r="L9" s="56" t="str">
        <f>IF(施設４!N4="","",H9*J9+I9*K9)</f>
        <v/>
      </c>
      <c r="M9" s="58">
        <f>施設４!Y18</f>
        <v>0</v>
      </c>
      <c r="N9" s="59">
        <f>施設４!Y21</f>
        <v>0</v>
      </c>
      <c r="O9" s="61" t="str">
        <f>IF(施設４!N4="","",施設４!AJ24)</f>
        <v/>
      </c>
    </row>
    <row r="10" spans="1:15" ht="43.5" customHeight="1">
      <c r="A10" s="1"/>
      <c r="B10" s="50">
        <f t="shared" si="0"/>
        <v>5</v>
      </c>
      <c r="C10" s="51">
        <f>施設５!N4</f>
        <v>0</v>
      </c>
      <c r="D10" s="52">
        <f>施設５!N3</f>
        <v>0</v>
      </c>
      <c r="E10" s="53" t="str">
        <f>IF(施設５!AK4="","",施設５!AK4)</f>
        <v/>
      </c>
      <c r="F10" s="54">
        <f>施設５!N5</f>
        <v>0</v>
      </c>
      <c r="G10" s="54">
        <f>施設５!N7</f>
        <v>0</v>
      </c>
      <c r="H10" s="55">
        <f>施設５!AH5</f>
        <v>0</v>
      </c>
      <c r="I10" s="55">
        <f>施設５!AM5</f>
        <v>0</v>
      </c>
      <c r="J10" s="56" t="str">
        <f>IF(施設５!N4="","",施設５!K18)</f>
        <v/>
      </c>
      <c r="K10" s="56" t="str">
        <f>IF(施設５!N4="","",施設５!K21)</f>
        <v/>
      </c>
      <c r="L10" s="56" t="str">
        <f>IF(施設５!N4="","",H10*J10+I10*K10)</f>
        <v/>
      </c>
      <c r="M10" s="58">
        <f>施設５!Y18</f>
        <v>0</v>
      </c>
      <c r="N10" s="59">
        <f>施設５!Y21</f>
        <v>0</v>
      </c>
      <c r="O10" s="61" t="str">
        <f>IF(施設５!N4="","",施設５!AJ24)</f>
        <v/>
      </c>
    </row>
    <row r="11" spans="1:15" ht="43.5" customHeight="1">
      <c r="A11" s="1"/>
      <c r="B11" s="50">
        <f t="shared" si="0"/>
        <v>6</v>
      </c>
      <c r="C11" s="51">
        <f>施設６!N4</f>
        <v>0</v>
      </c>
      <c r="D11" s="52">
        <f>施設６!N3</f>
        <v>0</v>
      </c>
      <c r="E11" s="53" t="str">
        <f>IF(施設６!AK4="","",施設６!AK4)</f>
        <v/>
      </c>
      <c r="F11" s="54">
        <f>施設６!N5</f>
        <v>0</v>
      </c>
      <c r="G11" s="54">
        <f>施設６!N7</f>
        <v>0</v>
      </c>
      <c r="H11" s="55">
        <f>施設６!AH5</f>
        <v>0</v>
      </c>
      <c r="I11" s="55">
        <f>施設６!AM5</f>
        <v>0</v>
      </c>
      <c r="J11" s="56" t="str">
        <f>IF(施設６!N4="","",施設６!K18)</f>
        <v/>
      </c>
      <c r="K11" s="56" t="str">
        <f>IF(施設６!N4="","",施設６!K21)</f>
        <v/>
      </c>
      <c r="L11" s="56" t="str">
        <f>IF(施設６!N4="","",H11*J11+I11*K11)</f>
        <v/>
      </c>
      <c r="M11" s="58">
        <f>施設６!Y18</f>
        <v>0</v>
      </c>
      <c r="N11" s="59">
        <f>施設６!Y21</f>
        <v>0</v>
      </c>
      <c r="O11" s="61" t="str">
        <f>IF(施設６!N4="","",施設６!AJ24)</f>
        <v/>
      </c>
    </row>
    <row r="12" spans="1:15" ht="43.5" customHeight="1">
      <c r="A12" s="1"/>
      <c r="B12" s="50">
        <f t="shared" si="0"/>
        <v>7</v>
      </c>
      <c r="C12" s="51">
        <f>施設７!N4</f>
        <v>0</v>
      </c>
      <c r="D12" s="52">
        <f>施設７!N3</f>
        <v>0</v>
      </c>
      <c r="E12" s="53" t="str">
        <f>IF(施設７!AK4="","",施設７!AK4)</f>
        <v/>
      </c>
      <c r="F12" s="54">
        <f>施設７!N5</f>
        <v>0</v>
      </c>
      <c r="G12" s="54">
        <f>施設７!N7</f>
        <v>0</v>
      </c>
      <c r="H12" s="55">
        <f>施設７!AH5</f>
        <v>0</v>
      </c>
      <c r="I12" s="55">
        <f>施設７!AM5</f>
        <v>0</v>
      </c>
      <c r="J12" s="56" t="str">
        <f>IF(施設７!N4="","",施設７!K18)</f>
        <v/>
      </c>
      <c r="K12" s="56" t="str">
        <f>IF(施設７!N4="","",施設７!K21)</f>
        <v/>
      </c>
      <c r="L12" s="56" t="str">
        <f>IF(施設７!N4="","",H12*J12+I12*K12)</f>
        <v/>
      </c>
      <c r="M12" s="58">
        <f>施設７!Y18</f>
        <v>0</v>
      </c>
      <c r="N12" s="59">
        <f>施設７!Y21</f>
        <v>0</v>
      </c>
      <c r="O12" s="61" t="str">
        <f>IF(施設７!N4="","",施設７!AJ24)</f>
        <v/>
      </c>
    </row>
    <row r="13" spans="1:15" ht="43.5" customHeight="1">
      <c r="A13" s="1"/>
      <c r="B13" s="50">
        <f>ROW()-5</f>
        <v>8</v>
      </c>
      <c r="C13" s="51">
        <f>施設８!N4</f>
        <v>0</v>
      </c>
      <c r="D13" s="52">
        <f>施設８!N3</f>
        <v>0</v>
      </c>
      <c r="E13" s="53" t="str">
        <f>IF(施設８!AK4="","",施設８!AK4)</f>
        <v/>
      </c>
      <c r="F13" s="54">
        <f>施設８!N5</f>
        <v>0</v>
      </c>
      <c r="G13" s="54">
        <f>施設８!N7</f>
        <v>0</v>
      </c>
      <c r="H13" s="55">
        <f>施設８!AH5</f>
        <v>0</v>
      </c>
      <c r="I13" s="55">
        <f>施設８!AM5</f>
        <v>0</v>
      </c>
      <c r="J13" s="56" t="str">
        <f>IF(施設８!N4="","",施設８!K18)</f>
        <v/>
      </c>
      <c r="K13" s="56" t="str">
        <f>IF(施設８!N4="","",施設８!K21)</f>
        <v/>
      </c>
      <c r="L13" s="56" t="str">
        <f>IF(施設８!N4="","",H13*J13+I13*K13)</f>
        <v/>
      </c>
      <c r="M13" s="58">
        <f>施設８!Y18</f>
        <v>0</v>
      </c>
      <c r="N13" s="59">
        <f>施設８!Y21</f>
        <v>0</v>
      </c>
      <c r="O13" s="61" t="str">
        <f>IF(施設８!N4="","",施設８!AJ24)</f>
        <v/>
      </c>
    </row>
    <row r="14" spans="1:15" ht="43.5" customHeight="1">
      <c r="A14" s="1"/>
      <c r="B14" s="50">
        <f t="shared" si="0"/>
        <v>9</v>
      </c>
      <c r="C14" s="51">
        <f>施設９!N4</f>
        <v>0</v>
      </c>
      <c r="D14" s="52">
        <f>施設９!N3</f>
        <v>0</v>
      </c>
      <c r="E14" s="53" t="str">
        <f>IF(施設９!AK4="","",施設９!AK4)</f>
        <v/>
      </c>
      <c r="F14" s="54">
        <f>施設９!N5</f>
        <v>0</v>
      </c>
      <c r="G14" s="54">
        <f>施設９!N7</f>
        <v>0</v>
      </c>
      <c r="H14" s="55">
        <f>施設９!AH5</f>
        <v>0</v>
      </c>
      <c r="I14" s="55">
        <f>施設９!AM5</f>
        <v>0</v>
      </c>
      <c r="J14" s="56" t="str">
        <f>IF(施設９!N4="","",施設９!K18)</f>
        <v/>
      </c>
      <c r="K14" s="56" t="str">
        <f>IF(施設９!N4="","",施設９!K21)</f>
        <v/>
      </c>
      <c r="L14" s="56" t="str">
        <f>IF(施設９!N4="","",H14*J14+I14*K14)</f>
        <v/>
      </c>
      <c r="M14" s="58">
        <f>施設９!Y18</f>
        <v>0</v>
      </c>
      <c r="N14" s="59">
        <f>施設９!Y21</f>
        <v>0</v>
      </c>
      <c r="O14" s="61" t="str">
        <f>IF(施設９!N4="","",施設９!AJ24)</f>
        <v/>
      </c>
    </row>
    <row r="15" spans="1:15" ht="43.5" customHeight="1">
      <c r="A15" s="1"/>
      <c r="B15" s="50">
        <f t="shared" si="0"/>
        <v>10</v>
      </c>
      <c r="C15" s="51">
        <f>施設１０!N4</f>
        <v>0</v>
      </c>
      <c r="D15" s="52">
        <f>施設１０!N3</f>
        <v>0</v>
      </c>
      <c r="E15" s="53" t="str">
        <f>IF(施設１０!AK4="","",施設１０!AK4)</f>
        <v/>
      </c>
      <c r="F15" s="54">
        <f>施設１０!N5</f>
        <v>0</v>
      </c>
      <c r="G15" s="54">
        <f>施設１０!N7</f>
        <v>0</v>
      </c>
      <c r="H15" s="55">
        <f>施設１０!AH5</f>
        <v>0</v>
      </c>
      <c r="I15" s="55">
        <f>施設１０!AM5</f>
        <v>0</v>
      </c>
      <c r="J15" s="56" t="str">
        <f>IF(施設１０!N4="","",施設１０!K18)</f>
        <v/>
      </c>
      <c r="K15" s="56" t="str">
        <f>IF(施設１０!N4="","",施設１０!K21)</f>
        <v/>
      </c>
      <c r="L15" s="56" t="str">
        <f>IF(施設１０!N4="","",H15*J15+I15*K15)</f>
        <v/>
      </c>
      <c r="M15" s="58">
        <f>施設１０!Y18</f>
        <v>0</v>
      </c>
      <c r="N15" s="59">
        <f>施設１０!Y21</f>
        <v>0</v>
      </c>
      <c r="O15" s="61" t="str">
        <f>IF(施設１０!N4="","",施設１０!AJ24)</f>
        <v/>
      </c>
    </row>
    <row r="16" spans="1:15" ht="43.5" customHeight="1">
      <c r="A16" s="1"/>
      <c r="B16" s="50">
        <f t="shared" si="0"/>
        <v>11</v>
      </c>
      <c r="C16" s="51">
        <f>施設１１!N4</f>
        <v>0</v>
      </c>
      <c r="D16" s="52">
        <f>施設１１!N3</f>
        <v>0</v>
      </c>
      <c r="E16" s="53" t="str">
        <f>IF(施設１１!AK4="","",施設１１!AK4)</f>
        <v/>
      </c>
      <c r="F16" s="54">
        <f>施設１１!N5</f>
        <v>0</v>
      </c>
      <c r="G16" s="54">
        <f>施設１１!N7</f>
        <v>0</v>
      </c>
      <c r="H16" s="55">
        <f>施設１１!AH5</f>
        <v>0</v>
      </c>
      <c r="I16" s="55">
        <f>施設１１!AM5</f>
        <v>0</v>
      </c>
      <c r="J16" s="56" t="str">
        <f>IF(施設１１!N4="","",施設１１!K18)</f>
        <v/>
      </c>
      <c r="K16" s="56" t="str">
        <f>IF(施設１１!N4="","",施設１１!K21)</f>
        <v/>
      </c>
      <c r="L16" s="56" t="str">
        <f>IF(施設１１!N4="","",H16*J16+I16*K16)</f>
        <v/>
      </c>
      <c r="M16" s="58">
        <f>施設１１!Y18</f>
        <v>0</v>
      </c>
      <c r="N16" s="59">
        <f>施設１１!Y21</f>
        <v>0</v>
      </c>
      <c r="O16" s="61" t="str">
        <f>IF(施設１１!N4="","",施設１１!AJ24)</f>
        <v/>
      </c>
    </row>
    <row r="17" spans="1:20" ht="43.5" customHeight="1">
      <c r="A17" s="1"/>
      <c r="B17" s="50">
        <f t="shared" si="0"/>
        <v>12</v>
      </c>
      <c r="C17" s="51">
        <f>施設１２!N4</f>
        <v>0</v>
      </c>
      <c r="D17" s="52">
        <f>施設１２!N3</f>
        <v>0</v>
      </c>
      <c r="E17" s="53" t="str">
        <f>IF(施設１２!AK4="","",施設１２!AK4)</f>
        <v/>
      </c>
      <c r="F17" s="54">
        <f>施設１２!N5</f>
        <v>0</v>
      </c>
      <c r="G17" s="54">
        <f>施設１２!N7</f>
        <v>0</v>
      </c>
      <c r="H17" s="55">
        <f>施設１２!AH5</f>
        <v>0</v>
      </c>
      <c r="I17" s="55">
        <f>施設１２!AM5</f>
        <v>0</v>
      </c>
      <c r="J17" s="56" t="str">
        <f>IF(施設１２!N4="","",施設１２!K18)</f>
        <v/>
      </c>
      <c r="K17" s="56" t="str">
        <f>IF(施設１２!N4="","",施設１２!K21)</f>
        <v/>
      </c>
      <c r="L17" s="56" t="str">
        <f>IF(施設１２!N4="","",H17*J17+I17*K17)</f>
        <v/>
      </c>
      <c r="M17" s="58">
        <f>施設１２!Y18</f>
        <v>0</v>
      </c>
      <c r="N17" s="59">
        <f>施設１２!Y21</f>
        <v>0</v>
      </c>
      <c r="O17" s="61" t="str">
        <f>IF(施設１２!N4="","",施設１２!AJ24)</f>
        <v/>
      </c>
    </row>
    <row r="18" spans="1:20" ht="43.5" customHeight="1">
      <c r="A18" s="1"/>
      <c r="B18" s="50">
        <f t="shared" si="0"/>
        <v>13</v>
      </c>
      <c r="C18" s="51">
        <f>施設１３!N4</f>
        <v>0</v>
      </c>
      <c r="D18" s="52">
        <f>施設１３!N3</f>
        <v>0</v>
      </c>
      <c r="E18" s="53" t="str">
        <f>IF(施設１３!AK4="","",施設１３!AK4)</f>
        <v/>
      </c>
      <c r="F18" s="54">
        <f>施設１３!N5</f>
        <v>0</v>
      </c>
      <c r="G18" s="54">
        <f>施設１３!N7</f>
        <v>0</v>
      </c>
      <c r="H18" s="55">
        <f>施設１３!AH5</f>
        <v>0</v>
      </c>
      <c r="I18" s="55">
        <f>施設１３!AM5</f>
        <v>0</v>
      </c>
      <c r="J18" s="56" t="str">
        <f>IF(施設１３!N4="","",施設１３!K18)</f>
        <v/>
      </c>
      <c r="K18" s="56" t="str">
        <f>IF(施設１３!N4="","",施設１３!K21)</f>
        <v/>
      </c>
      <c r="L18" s="56" t="str">
        <f>IF(施設１３!N4="","",H18*J18+I18*K18)</f>
        <v/>
      </c>
      <c r="M18" s="58">
        <f>施設１３!Y18</f>
        <v>0</v>
      </c>
      <c r="N18" s="59">
        <f>施設１３!Y21</f>
        <v>0</v>
      </c>
      <c r="O18" s="61" t="str">
        <f>IF(施設１３!N4="","",施設１３!AJ24)</f>
        <v/>
      </c>
    </row>
    <row r="19" spans="1:20" ht="43.5" customHeight="1">
      <c r="A19" s="1"/>
      <c r="B19" s="50">
        <f t="shared" si="0"/>
        <v>14</v>
      </c>
      <c r="C19" s="51">
        <f>施設１４!N4</f>
        <v>0</v>
      </c>
      <c r="D19" s="52">
        <f>施設１４!N3</f>
        <v>0</v>
      </c>
      <c r="E19" s="53" t="str">
        <f>IF(施設１４!AK4="","",施設１４!AK4)</f>
        <v/>
      </c>
      <c r="F19" s="54">
        <f>施設１４!N5</f>
        <v>0</v>
      </c>
      <c r="G19" s="54">
        <f>施設１４!N7</f>
        <v>0</v>
      </c>
      <c r="H19" s="55">
        <f>施設１４!AH5</f>
        <v>0</v>
      </c>
      <c r="I19" s="55">
        <f>施設１４!AM5</f>
        <v>0</v>
      </c>
      <c r="J19" s="56" t="str">
        <f>IF(施設１４!N4="","",施設１４!K18)</f>
        <v/>
      </c>
      <c r="K19" s="56" t="str">
        <f>IF(施設１４!N4="","",施設１４!K21)</f>
        <v/>
      </c>
      <c r="L19" s="56" t="str">
        <f>IF(施設１４!N4="","",H19*J19+I19*K19)</f>
        <v/>
      </c>
      <c r="M19" s="58">
        <f>施設１４!Y18</f>
        <v>0</v>
      </c>
      <c r="N19" s="59">
        <f>施設１４!Y21</f>
        <v>0</v>
      </c>
      <c r="O19" s="61" t="str">
        <f>IF(施設１４!N4="","",施設１４!AJ24)</f>
        <v/>
      </c>
    </row>
    <row r="20" spans="1:20" ht="43.5" customHeight="1" thickBot="1">
      <c r="A20" s="1"/>
      <c r="B20" s="50">
        <f>ROW()-5</f>
        <v>15</v>
      </c>
      <c r="C20" s="51">
        <f>施設１５!N4</f>
        <v>0</v>
      </c>
      <c r="D20" s="52">
        <f>施設１５!N3</f>
        <v>0</v>
      </c>
      <c r="E20" s="53" t="str">
        <f>IF(施設１５!AK4="","",施設１５!AK4)</f>
        <v/>
      </c>
      <c r="F20" s="54">
        <f>施設１５!N5</f>
        <v>0</v>
      </c>
      <c r="G20" s="54">
        <f>施設１５!N7</f>
        <v>0</v>
      </c>
      <c r="H20" s="55">
        <f>施設１５!AH5</f>
        <v>0</v>
      </c>
      <c r="I20" s="55">
        <f>施設１５!AM5</f>
        <v>0</v>
      </c>
      <c r="J20" s="56" t="str">
        <f>IF(施設１５!N4="","",施設１５!K18)</f>
        <v/>
      </c>
      <c r="K20" s="56" t="str">
        <f>IF(施設１５!N4="","",施設１５!K21)</f>
        <v/>
      </c>
      <c r="L20" s="56" t="str">
        <f>IF(施設１５!N4="","",H20*J20+I20*K20)</f>
        <v/>
      </c>
      <c r="M20" s="58">
        <f>施設１５!Y18</f>
        <v>0</v>
      </c>
      <c r="N20" s="59">
        <f>施設１５!Y21</f>
        <v>0</v>
      </c>
      <c r="O20" s="150" t="str">
        <f>IF(施設１５!N4="","",施設１５!AJ24)</f>
        <v/>
      </c>
    </row>
    <row r="21" spans="1:20" ht="21" customHeight="1">
      <c r="N21" s="146"/>
      <c r="O21" s="145">
        <f>SUM(O6:O20)</f>
        <v>0</v>
      </c>
      <c r="R21" s="63"/>
      <c r="S21" s="63" t="s">
        <v>85</v>
      </c>
      <c r="T21" s="63" t="s">
        <v>86</v>
      </c>
    </row>
    <row r="22" spans="1:20">
      <c r="R22" s="62" t="s">
        <v>46</v>
      </c>
      <c r="S22" s="63">
        <f t="shared" ref="S22:S31" si="1">COUNTIF($F$6:$F$20,R22)</f>
        <v>0</v>
      </c>
      <c r="T22" s="63">
        <f t="shared" ref="T22:T31" si="2">SUMIF($F$6:$F$20,R22,$O$6:$O$20)</f>
        <v>0</v>
      </c>
    </row>
    <row r="23" spans="1:20">
      <c r="R23" s="62" t="s">
        <v>91</v>
      </c>
      <c r="S23" s="63">
        <f t="shared" si="1"/>
        <v>0</v>
      </c>
      <c r="T23" s="63">
        <f t="shared" si="2"/>
        <v>0</v>
      </c>
    </row>
    <row r="24" spans="1:20">
      <c r="R24" s="62" t="s">
        <v>67</v>
      </c>
      <c r="S24" s="63">
        <f t="shared" si="1"/>
        <v>0</v>
      </c>
      <c r="T24" s="63">
        <f t="shared" si="2"/>
        <v>0</v>
      </c>
    </row>
    <row r="25" spans="1:20">
      <c r="R25" s="62" t="s">
        <v>68</v>
      </c>
      <c r="S25" s="63">
        <f t="shared" si="1"/>
        <v>0</v>
      </c>
      <c r="T25" s="63">
        <f t="shared" si="2"/>
        <v>0</v>
      </c>
    </row>
    <row r="26" spans="1:20">
      <c r="R26" s="62" t="s">
        <v>112</v>
      </c>
      <c r="S26" s="63">
        <f t="shared" si="1"/>
        <v>0</v>
      </c>
      <c r="T26" s="63">
        <f t="shared" si="2"/>
        <v>0</v>
      </c>
    </row>
    <row r="27" spans="1:20">
      <c r="R27" s="62" t="s">
        <v>113</v>
      </c>
      <c r="S27" s="63">
        <f t="shared" si="1"/>
        <v>0</v>
      </c>
      <c r="T27" s="63">
        <f t="shared" si="2"/>
        <v>0</v>
      </c>
    </row>
    <row r="28" spans="1:20">
      <c r="R28" s="62" t="s">
        <v>114</v>
      </c>
      <c r="S28" s="63">
        <f t="shared" si="1"/>
        <v>0</v>
      </c>
      <c r="T28" s="63">
        <f t="shared" si="2"/>
        <v>0</v>
      </c>
    </row>
    <row r="29" spans="1:20">
      <c r="R29" s="62" t="s">
        <v>115</v>
      </c>
      <c r="S29" s="63">
        <f t="shared" si="1"/>
        <v>0</v>
      </c>
      <c r="T29" s="63">
        <f t="shared" si="2"/>
        <v>0</v>
      </c>
    </row>
    <row r="30" spans="1:20">
      <c r="R30" s="62" t="s">
        <v>69</v>
      </c>
      <c r="S30" s="63">
        <f t="shared" si="1"/>
        <v>0</v>
      </c>
      <c r="T30" s="63">
        <f t="shared" si="2"/>
        <v>0</v>
      </c>
    </row>
    <row r="31" spans="1:20">
      <c r="R31" s="62" t="s">
        <v>70</v>
      </c>
      <c r="S31" s="63">
        <f t="shared" si="1"/>
        <v>0</v>
      </c>
      <c r="T31" s="63">
        <f t="shared" si="2"/>
        <v>0</v>
      </c>
    </row>
    <row r="32" spans="1:20">
      <c r="R32" s="62"/>
      <c r="S32" s="63"/>
      <c r="T32" s="63"/>
    </row>
    <row r="33" spans="18:20">
      <c r="R33" s="62" t="s">
        <v>116</v>
      </c>
      <c r="S33" s="63">
        <f>COUNTIF($F$6:$F$20,R33)</f>
        <v>0</v>
      </c>
      <c r="T33" s="63">
        <f>SUMIF($F$6:$F$20,R33,$O$6:$O$20)</f>
        <v>0</v>
      </c>
    </row>
    <row r="34" spans="18:20">
      <c r="R34" s="62" t="s">
        <v>52</v>
      </c>
      <c r="S34" s="63">
        <f>COUNTIF($F$6:$F$20,R34)</f>
        <v>0</v>
      </c>
      <c r="T34" s="63">
        <f>SUMIF($F$6:$F$20,R34,$O$6:$O$20)</f>
        <v>0</v>
      </c>
    </row>
    <row r="35" spans="18:20">
      <c r="R35" s="62"/>
      <c r="S35" s="63"/>
      <c r="T35" s="63"/>
    </row>
    <row r="36" spans="18:20">
      <c r="R36" s="62" t="s">
        <v>117</v>
      </c>
      <c r="S36" s="63">
        <f>COUNTIF($F$6:$F$20,R36)</f>
        <v>0</v>
      </c>
      <c r="T36" s="63">
        <f>SUMIF($F$6:$F$20,R36,$O$6:$O$20)</f>
        <v>0</v>
      </c>
    </row>
    <row r="37" spans="18:20">
      <c r="R37" s="62" t="s">
        <v>54</v>
      </c>
      <c r="S37" s="63">
        <f>COUNTIF($F$6:$F$20,R37)</f>
        <v>0</v>
      </c>
      <c r="T37" s="63">
        <f>SUMIF($F$6:$F$20,R37,$O$6:$O$20)</f>
        <v>0</v>
      </c>
    </row>
    <row r="38" spans="18:20">
      <c r="R38" s="62" t="s">
        <v>61</v>
      </c>
      <c r="S38" s="63">
        <f>COUNTIF($F$6:$F$20,R38)</f>
        <v>0</v>
      </c>
      <c r="T38" s="63">
        <f>SUMIF($F$6:$F$20,R38,$O$6:$O$20)</f>
        <v>0</v>
      </c>
    </row>
    <row r="39" spans="18:20">
      <c r="R39" s="62" t="s">
        <v>118</v>
      </c>
      <c r="S39" s="63">
        <f>COUNTIF($F$6:$F$20,R39)</f>
        <v>0</v>
      </c>
      <c r="T39" s="63">
        <f>SUMIF($F$6:$F$20,R39,$O$6:$O$20)</f>
        <v>0</v>
      </c>
    </row>
  </sheetData>
  <mergeCells count="14">
    <mergeCell ref="M4:M5"/>
    <mergeCell ref="N4:N5"/>
    <mergeCell ref="G4:G5"/>
    <mergeCell ref="H4:H5"/>
    <mergeCell ref="I4:I5"/>
    <mergeCell ref="J4:J5"/>
    <mergeCell ref="K4:K5"/>
    <mergeCell ref="L4:L5"/>
    <mergeCell ref="D2:F2"/>
    <mergeCell ref="B4:B5"/>
    <mergeCell ref="C4:C5"/>
    <mergeCell ref="D4:D5"/>
    <mergeCell ref="E4:E5"/>
    <mergeCell ref="F4:F5"/>
  </mergeCells>
  <phoneticPr fontId="3" type="Hiragana"/>
  <conditionalFormatting sqref="O1:O2">
    <cfRule type="cellIs" dxfId="163" priority="1" operator="equal">
      <formula>0</formula>
    </cfRule>
  </conditionalFormatting>
  <pageMargins left="0.39370078740157477" right="0.39370078740157477" top="0.75" bottom="0.75" header="0.3" footer="0.3"/>
  <pageSetup paperSize="9" scale="6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24"/>
  <sheetViews>
    <sheetView workbookViewId="0">
      <selection activeCell="AU11" sqref="AU11"/>
    </sheetView>
  </sheetViews>
  <sheetFormatPr defaultRowHeight="13.5"/>
  <cols>
    <col min="1" max="42" width="2.125" customWidth="1"/>
    <col min="47" max="47" width="48.625" bestFit="1" customWidth="1"/>
  </cols>
  <sheetData>
    <row r="1" spans="1:42">
      <c r="A1" s="64" t="s">
        <v>66</v>
      </c>
      <c r="B1" s="64"/>
      <c r="C1" s="64"/>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row>
    <row r="2" spans="1:42" ht="14.25" thickBo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row>
    <row r="3" spans="1:42" ht="42" customHeight="1">
      <c r="A3" s="349" t="s">
        <v>0</v>
      </c>
      <c r="B3" s="350"/>
      <c r="C3" s="351"/>
      <c r="D3" s="68" t="s">
        <v>13</v>
      </c>
      <c r="E3" s="71"/>
      <c r="F3" s="71"/>
      <c r="G3" s="74"/>
      <c r="H3" s="74"/>
      <c r="I3" s="74"/>
      <c r="J3" s="74"/>
      <c r="K3" s="74"/>
      <c r="L3" s="74"/>
      <c r="M3" s="83"/>
      <c r="N3" s="374"/>
      <c r="O3" s="375"/>
      <c r="P3" s="375"/>
      <c r="Q3" s="375"/>
      <c r="R3" s="375"/>
      <c r="S3" s="375"/>
      <c r="T3" s="375"/>
      <c r="U3" s="375"/>
      <c r="V3" s="375"/>
      <c r="W3" s="375"/>
      <c r="X3" s="375"/>
      <c r="Y3" s="375"/>
      <c r="Z3" s="375"/>
      <c r="AA3" s="375"/>
      <c r="AB3" s="375"/>
      <c r="AC3" s="375"/>
      <c r="AD3" s="375"/>
      <c r="AE3" s="376"/>
      <c r="AF3" s="89"/>
      <c r="AG3" s="89"/>
      <c r="AH3" s="89"/>
      <c r="AI3" s="89"/>
      <c r="AJ3" s="92"/>
      <c r="AK3" s="92"/>
      <c r="AL3" s="92"/>
      <c r="AM3" s="92"/>
      <c r="AN3" s="92"/>
      <c r="AO3" s="92"/>
      <c r="AP3" s="94"/>
    </row>
    <row r="4" spans="1:42" ht="42" customHeight="1">
      <c r="A4" s="352"/>
      <c r="B4" s="353"/>
      <c r="C4" s="354"/>
      <c r="D4" s="69" t="s">
        <v>32</v>
      </c>
      <c r="E4" s="72"/>
      <c r="F4" s="72"/>
      <c r="G4" s="75"/>
      <c r="H4" s="75"/>
      <c r="I4" s="75"/>
      <c r="J4" s="75"/>
      <c r="K4" s="75"/>
      <c r="L4" s="75"/>
      <c r="M4" s="84"/>
      <c r="N4" s="364"/>
      <c r="O4" s="365"/>
      <c r="P4" s="365"/>
      <c r="Q4" s="365"/>
      <c r="R4" s="365"/>
      <c r="S4" s="365"/>
      <c r="T4" s="365"/>
      <c r="U4" s="365"/>
      <c r="V4" s="365"/>
      <c r="W4" s="365"/>
      <c r="X4" s="365"/>
      <c r="Y4" s="365"/>
      <c r="Z4" s="365"/>
      <c r="AA4" s="365"/>
      <c r="AB4" s="365"/>
      <c r="AC4" s="365"/>
      <c r="AD4" s="365"/>
      <c r="AE4" s="365"/>
      <c r="AF4" s="366" t="s">
        <v>53</v>
      </c>
      <c r="AG4" s="192"/>
      <c r="AH4" s="192"/>
      <c r="AI4" s="192"/>
      <c r="AJ4" s="192"/>
      <c r="AK4" s="367"/>
      <c r="AL4" s="367"/>
      <c r="AM4" s="367"/>
      <c r="AN4" s="367"/>
      <c r="AO4" s="367"/>
      <c r="AP4" s="368"/>
    </row>
    <row r="5" spans="1:42" ht="42" customHeight="1">
      <c r="A5" s="352"/>
      <c r="B5" s="353"/>
      <c r="C5" s="354"/>
      <c r="D5" s="70" t="s">
        <v>4</v>
      </c>
      <c r="E5" s="73"/>
      <c r="F5" s="73"/>
      <c r="G5" s="76"/>
      <c r="H5" s="76"/>
      <c r="I5" s="76"/>
      <c r="J5" s="76"/>
      <c r="K5" s="76"/>
      <c r="L5" s="76"/>
      <c r="M5" s="85"/>
      <c r="N5" s="369"/>
      <c r="O5" s="369"/>
      <c r="P5" s="369"/>
      <c r="Q5" s="369"/>
      <c r="R5" s="369"/>
      <c r="S5" s="369"/>
      <c r="T5" s="369"/>
      <c r="U5" s="369"/>
      <c r="V5" s="369"/>
      <c r="W5" s="369"/>
      <c r="X5" s="369"/>
      <c r="Y5" s="369"/>
      <c r="Z5" s="369"/>
      <c r="AA5" s="369"/>
      <c r="AB5" s="369"/>
      <c r="AC5" s="369"/>
      <c r="AD5" s="369"/>
      <c r="AE5" s="370"/>
      <c r="AF5" s="371" t="s">
        <v>71</v>
      </c>
      <c r="AG5" s="372"/>
      <c r="AH5" s="373"/>
      <c r="AI5" s="373"/>
      <c r="AJ5" s="93" t="s">
        <v>47</v>
      </c>
      <c r="AK5" s="371" t="s">
        <v>40</v>
      </c>
      <c r="AL5" s="372"/>
      <c r="AM5" s="373"/>
      <c r="AN5" s="373"/>
      <c r="AO5" s="93" t="s">
        <v>47</v>
      </c>
      <c r="AP5" s="95"/>
    </row>
    <row r="6" spans="1:42" ht="42" customHeight="1">
      <c r="A6" s="352"/>
      <c r="B6" s="353"/>
      <c r="C6" s="354"/>
      <c r="D6" s="358" t="s">
        <v>41</v>
      </c>
      <c r="E6" s="359"/>
      <c r="F6" s="359"/>
      <c r="G6" s="359"/>
      <c r="H6" s="359"/>
      <c r="I6" s="359"/>
      <c r="J6" s="359"/>
      <c r="K6" s="359"/>
      <c r="L6" s="359"/>
      <c r="M6" s="360"/>
      <c r="N6" s="87" t="s">
        <v>7</v>
      </c>
      <c r="O6" s="87"/>
      <c r="P6" s="87"/>
      <c r="Q6" s="87"/>
      <c r="R6" s="87"/>
      <c r="S6" s="377"/>
      <c r="T6" s="377"/>
      <c r="U6" s="87" t="s">
        <v>5</v>
      </c>
      <c r="V6" s="377"/>
      <c r="W6" s="377"/>
      <c r="X6" s="377"/>
      <c r="Y6" s="90"/>
      <c r="Z6" s="87" t="s">
        <v>16</v>
      </c>
      <c r="AA6" s="87"/>
      <c r="AB6" s="87"/>
      <c r="AC6" s="87"/>
      <c r="AD6" s="87"/>
      <c r="AE6" s="87"/>
      <c r="AF6" s="378"/>
      <c r="AG6" s="378"/>
      <c r="AH6" s="378"/>
      <c r="AI6" s="378"/>
      <c r="AJ6" s="378"/>
      <c r="AK6" s="378"/>
      <c r="AL6" s="378"/>
      <c r="AM6" s="378"/>
      <c r="AN6" s="378"/>
      <c r="AO6" s="378"/>
      <c r="AP6" s="379"/>
    </row>
    <row r="7" spans="1:42" ht="42" customHeight="1" thickBot="1">
      <c r="A7" s="355"/>
      <c r="B7" s="356"/>
      <c r="C7" s="357"/>
      <c r="D7" s="361"/>
      <c r="E7" s="362"/>
      <c r="F7" s="362"/>
      <c r="G7" s="362"/>
      <c r="H7" s="362"/>
      <c r="I7" s="362"/>
      <c r="J7" s="362"/>
      <c r="K7" s="362"/>
      <c r="L7" s="362"/>
      <c r="M7" s="363"/>
      <c r="N7" s="380"/>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2"/>
    </row>
    <row r="8" spans="1:42" ht="14.25" thickBot="1">
      <c r="A8" s="66"/>
      <c r="B8" s="66"/>
      <c r="C8" s="66"/>
      <c r="D8" s="66"/>
      <c r="E8" s="66"/>
      <c r="F8" s="66"/>
      <c r="G8" s="66"/>
      <c r="H8" s="66"/>
      <c r="I8" s="66"/>
      <c r="J8" s="66"/>
      <c r="K8" s="79"/>
      <c r="L8" s="81"/>
      <c r="M8" s="76"/>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row>
    <row r="9" spans="1:42" ht="29.25" customHeight="1">
      <c r="A9" s="345" t="s">
        <v>29</v>
      </c>
      <c r="B9" s="346"/>
      <c r="C9" s="346"/>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8"/>
    </row>
    <row r="10" spans="1:42" ht="29.25" customHeight="1">
      <c r="A10" s="383"/>
      <c r="B10" s="384"/>
      <c r="C10" s="385"/>
      <c r="D10" s="386" t="s">
        <v>121</v>
      </c>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7"/>
    </row>
    <row r="11" spans="1:42" ht="29.25" customHeight="1">
      <c r="A11" s="383"/>
      <c r="B11" s="384"/>
      <c r="C11" s="385"/>
      <c r="D11" s="388" t="s">
        <v>49</v>
      </c>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9"/>
    </row>
    <row r="12" spans="1:42" ht="29.25" customHeight="1">
      <c r="A12" s="383"/>
      <c r="B12" s="384"/>
      <c r="C12" s="385"/>
      <c r="D12" s="388" t="s">
        <v>48</v>
      </c>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9"/>
    </row>
    <row r="13" spans="1:42" ht="29.25" customHeight="1">
      <c r="A13" s="383"/>
      <c r="B13" s="384"/>
      <c r="C13" s="385"/>
      <c r="D13" s="388" t="s">
        <v>30</v>
      </c>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9"/>
    </row>
    <row r="14" spans="1:42" ht="29.25" customHeight="1">
      <c r="A14" s="383"/>
      <c r="B14" s="384"/>
      <c r="C14" s="385"/>
      <c r="D14" s="388" t="s">
        <v>87</v>
      </c>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9"/>
    </row>
    <row r="15" spans="1:42" ht="29.25" customHeight="1">
      <c r="A15" s="383"/>
      <c r="B15" s="384"/>
      <c r="C15" s="385"/>
      <c r="D15" s="390" t="s">
        <v>111</v>
      </c>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2"/>
    </row>
    <row r="16" spans="1:42">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3" ht="41.25" customHeight="1">
      <c r="A17" s="393" t="s">
        <v>10</v>
      </c>
      <c r="B17" s="394"/>
      <c r="C17" s="394"/>
      <c r="D17" s="394"/>
      <c r="E17" s="394"/>
      <c r="F17" s="394"/>
      <c r="G17" s="394"/>
      <c r="H17" s="394"/>
      <c r="I17" s="394"/>
      <c r="J17" s="394"/>
      <c r="K17" s="395" t="s">
        <v>6</v>
      </c>
      <c r="L17" s="395"/>
      <c r="M17" s="395"/>
      <c r="N17" s="395"/>
      <c r="O17" s="395"/>
      <c r="P17" s="395"/>
      <c r="Q17" s="395"/>
      <c r="R17" s="395" t="s">
        <v>44</v>
      </c>
      <c r="S17" s="395"/>
      <c r="T17" s="395"/>
      <c r="U17" s="395"/>
      <c r="V17" s="395"/>
      <c r="W17" s="395"/>
      <c r="X17" s="395"/>
      <c r="Y17" s="396" t="s">
        <v>73</v>
      </c>
      <c r="Z17" s="396"/>
      <c r="AA17" s="396"/>
      <c r="AB17" s="396"/>
      <c r="AC17" s="396"/>
      <c r="AD17" s="396"/>
      <c r="AE17" s="396"/>
      <c r="AF17" s="395" t="s">
        <v>76</v>
      </c>
      <c r="AG17" s="395"/>
      <c r="AH17" s="395"/>
      <c r="AI17" s="395"/>
      <c r="AJ17" s="395"/>
      <c r="AK17" s="395"/>
      <c r="AL17" s="397"/>
      <c r="AM17" s="88"/>
      <c r="AN17" s="88"/>
      <c r="AO17" s="88"/>
      <c r="AP17" s="88"/>
    </row>
    <row r="18" spans="1:43" ht="41.25" customHeight="1">
      <c r="A18" s="404">
        <f>IF(AH5="",0,AH5)</f>
        <v>0</v>
      </c>
      <c r="B18" s="405"/>
      <c r="C18" s="405"/>
      <c r="D18" s="405"/>
      <c r="E18" s="405"/>
      <c r="F18" s="405"/>
      <c r="G18" s="405"/>
      <c r="H18" s="405"/>
      <c r="I18" s="406"/>
      <c r="J18" s="78" t="s">
        <v>72</v>
      </c>
      <c r="K18" s="400">
        <v>12000</v>
      </c>
      <c r="L18" s="400"/>
      <c r="M18" s="400"/>
      <c r="N18" s="400"/>
      <c r="O18" s="401"/>
      <c r="P18" s="402" t="s">
        <v>122</v>
      </c>
      <c r="Q18" s="407"/>
      <c r="R18" s="400">
        <f>IF(AH5="",0,A18*K18)</f>
        <v>0</v>
      </c>
      <c r="S18" s="400"/>
      <c r="T18" s="400"/>
      <c r="U18" s="400"/>
      <c r="V18" s="401"/>
      <c r="W18" s="402" t="s">
        <v>122</v>
      </c>
      <c r="X18" s="407"/>
      <c r="Y18" s="398"/>
      <c r="Z18" s="399"/>
      <c r="AA18" s="399"/>
      <c r="AB18" s="399"/>
      <c r="AC18" s="399"/>
      <c r="AD18" s="399"/>
      <c r="AE18" s="91" t="s">
        <v>74</v>
      </c>
      <c r="AF18" s="400">
        <f>R18/12*Y18</f>
        <v>0</v>
      </c>
      <c r="AG18" s="400"/>
      <c r="AH18" s="400"/>
      <c r="AI18" s="400"/>
      <c r="AJ18" s="401"/>
      <c r="AK18" s="402" t="s">
        <v>122</v>
      </c>
      <c r="AL18" s="403"/>
      <c r="AM18" s="88"/>
      <c r="AN18" s="88"/>
      <c r="AO18" s="88"/>
      <c r="AP18" s="88"/>
      <c r="AQ18" s="96"/>
    </row>
    <row r="19" spans="1:43" ht="22.5" customHeigh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3" ht="41.25" customHeight="1">
      <c r="A20" s="393" t="s">
        <v>62</v>
      </c>
      <c r="B20" s="394"/>
      <c r="C20" s="394"/>
      <c r="D20" s="394"/>
      <c r="E20" s="394"/>
      <c r="F20" s="394"/>
      <c r="G20" s="394"/>
      <c r="H20" s="394"/>
      <c r="I20" s="394"/>
      <c r="J20" s="394"/>
      <c r="K20" s="395" t="s">
        <v>6</v>
      </c>
      <c r="L20" s="395"/>
      <c r="M20" s="395"/>
      <c r="N20" s="395"/>
      <c r="O20" s="395"/>
      <c r="P20" s="395"/>
      <c r="Q20" s="395"/>
      <c r="R20" s="395" t="s">
        <v>44</v>
      </c>
      <c r="S20" s="395"/>
      <c r="T20" s="395"/>
      <c r="U20" s="395"/>
      <c r="V20" s="395"/>
      <c r="W20" s="395"/>
      <c r="X20" s="395"/>
      <c r="Y20" s="396" t="s">
        <v>73</v>
      </c>
      <c r="Z20" s="396"/>
      <c r="AA20" s="396"/>
      <c r="AB20" s="396"/>
      <c r="AC20" s="396"/>
      <c r="AD20" s="396"/>
      <c r="AE20" s="396"/>
      <c r="AF20" s="395" t="s">
        <v>77</v>
      </c>
      <c r="AG20" s="395"/>
      <c r="AH20" s="395"/>
      <c r="AI20" s="395"/>
      <c r="AJ20" s="395"/>
      <c r="AK20" s="395"/>
      <c r="AL20" s="397"/>
      <c r="AM20" s="88"/>
      <c r="AN20" s="88"/>
      <c r="AO20" s="88"/>
      <c r="AP20" s="88"/>
    </row>
    <row r="21" spans="1:43" ht="41.25" customHeight="1">
      <c r="A21" s="404">
        <f>IF(AM5="",0,AM5)</f>
        <v>0</v>
      </c>
      <c r="B21" s="405"/>
      <c r="C21" s="405"/>
      <c r="D21" s="405"/>
      <c r="E21" s="405"/>
      <c r="F21" s="405"/>
      <c r="G21" s="405"/>
      <c r="H21" s="405"/>
      <c r="I21" s="406"/>
      <c r="J21" s="78" t="s">
        <v>72</v>
      </c>
      <c r="K21" s="400">
        <v>6000</v>
      </c>
      <c r="L21" s="400"/>
      <c r="M21" s="400"/>
      <c r="N21" s="400"/>
      <c r="O21" s="401"/>
      <c r="P21" s="402" t="s">
        <v>122</v>
      </c>
      <c r="Q21" s="407"/>
      <c r="R21" s="400">
        <f>A21*K21</f>
        <v>0</v>
      </c>
      <c r="S21" s="400"/>
      <c r="T21" s="400"/>
      <c r="U21" s="400"/>
      <c r="V21" s="401"/>
      <c r="W21" s="402" t="s">
        <v>122</v>
      </c>
      <c r="X21" s="407"/>
      <c r="Y21" s="398"/>
      <c r="Z21" s="399"/>
      <c r="AA21" s="399"/>
      <c r="AB21" s="399"/>
      <c r="AC21" s="399"/>
      <c r="AD21" s="399"/>
      <c r="AE21" s="91" t="s">
        <v>74</v>
      </c>
      <c r="AF21" s="400">
        <f>R21/12*Y21</f>
        <v>0</v>
      </c>
      <c r="AG21" s="400"/>
      <c r="AH21" s="400"/>
      <c r="AI21" s="400"/>
      <c r="AJ21" s="401"/>
      <c r="AK21" s="402" t="s">
        <v>122</v>
      </c>
      <c r="AL21" s="403"/>
      <c r="AM21" s="88"/>
      <c r="AN21" s="88"/>
      <c r="AO21" s="88"/>
      <c r="AP21" s="88"/>
      <c r="AQ21" s="96"/>
    </row>
    <row r="22" spans="1:43" ht="22.5" customHeigh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3" ht="40.5" customHeight="1">
      <c r="AJ23" s="408" t="s">
        <v>56</v>
      </c>
      <c r="AK23" s="395"/>
      <c r="AL23" s="395"/>
      <c r="AM23" s="395"/>
      <c r="AN23" s="395"/>
      <c r="AO23" s="395"/>
      <c r="AP23" s="397"/>
    </row>
    <row r="24" spans="1:43" ht="40.5" customHeight="1">
      <c r="AJ24" s="409">
        <f>AF18+AF21</f>
        <v>0</v>
      </c>
      <c r="AK24" s="400"/>
      <c r="AL24" s="400"/>
      <c r="AM24" s="400"/>
      <c r="AN24" s="401"/>
      <c r="AO24" s="402" t="s">
        <v>122</v>
      </c>
      <c r="AP24" s="403"/>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A9:AP9"/>
    <mergeCell ref="A3:C7"/>
    <mergeCell ref="D6:M7"/>
    <mergeCell ref="N4:AE4"/>
    <mergeCell ref="AF4:AJ4"/>
    <mergeCell ref="AK4:AP4"/>
    <mergeCell ref="N5:AE5"/>
    <mergeCell ref="AF5:AG5"/>
    <mergeCell ref="AH5:AI5"/>
    <mergeCell ref="AK5:AL5"/>
    <mergeCell ref="AM5:AN5"/>
    <mergeCell ref="N3:AE3"/>
    <mergeCell ref="S6:T6"/>
    <mergeCell ref="V6:X6"/>
    <mergeCell ref="AF6:AP6"/>
    <mergeCell ref="N7:AP7"/>
  </mergeCells>
  <phoneticPr fontId="3" type="Hiragana"/>
  <conditionalFormatting sqref="Y21:AD21">
    <cfRule type="containsBlanks" dxfId="162" priority="3">
      <formula>LEN(TRIM(Y21))=0</formula>
    </cfRule>
  </conditionalFormatting>
  <conditionalFormatting sqref="AM5:AN5">
    <cfRule type="containsBlanks" dxfId="161" priority="6">
      <formula>LEN(TRIM(AM5))=0</formula>
    </cfRule>
  </conditionalFormatting>
  <conditionalFormatting sqref="N3 AK4 N7">
    <cfRule type="containsBlanks" dxfId="160" priority="12">
      <formula>LEN(TRIM(N3))=0</formula>
    </cfRule>
  </conditionalFormatting>
  <conditionalFormatting sqref="N4:AE4">
    <cfRule type="containsBlanks" dxfId="159" priority="11">
      <formula>LEN(TRIM(N4))=0</formula>
    </cfRule>
  </conditionalFormatting>
  <conditionalFormatting sqref="N5:AE5">
    <cfRule type="containsBlanks" dxfId="158" priority="10">
      <formula>LEN(TRIM(N5))=0</formula>
    </cfRule>
  </conditionalFormatting>
  <conditionalFormatting sqref="AH5:AI5">
    <cfRule type="containsBlanks" dxfId="157" priority="9">
      <formula>LEN(TRIM(AH5))=0</formula>
    </cfRule>
  </conditionalFormatting>
  <conditionalFormatting sqref="S6:T6 V6:X6">
    <cfRule type="containsBlanks" dxfId="156" priority="8">
      <formula>LEN(TRIM(S6))=0</formula>
    </cfRule>
  </conditionalFormatting>
  <conditionalFormatting sqref="A10:A15">
    <cfRule type="containsBlanks" dxfId="155" priority="7">
      <formula>LEN(TRIM(A10))=0</formula>
    </cfRule>
  </conditionalFormatting>
  <conditionalFormatting sqref="Y18:AD18">
    <cfRule type="containsBlanks" dxfId="154" priority="5">
      <formula>LEN(TRIM(Y18))=0</formula>
    </cfRule>
  </conditionalFormatting>
  <dataValidations count="7">
    <dataValidation imeMode="halfAlpha" allowBlank="1" showInputMessage="1" showErrorMessage="1" sqref="AO5 AJ5" xr:uid="{00000000-0002-0000-0300-000000000000}"/>
    <dataValidation imeMode="disabled" allowBlank="1" showInputMessage="1" showErrorMessage="1" sqref="AM5:AN5 AH5:AI5 V6:Y6 S6:T6" xr:uid="{00000000-0002-0000-0300-000001000000}"/>
    <dataValidation type="list" imeMode="disabled" allowBlank="1" showInputMessage="1" showErrorMessage="1" sqref="A10:A15" xr:uid="{00000000-0002-0000-0300-000002000000}">
      <formula1>"○"</formula1>
    </dataValidation>
    <dataValidation type="list" allowBlank="1" showInputMessage="1" showErrorMessage="1" sqref="Y21:AD21 Y18:AD18" xr:uid="{00000000-0002-0000-0300-000003000000}">
      <formula1>"12,11,10,9,8,7,6,5,4,3,2,1"</formula1>
    </dataValidation>
    <dataValidation type="date" allowBlank="1" showInputMessage="1" showErrorMessage="1" sqref="AK4:AP4" xr:uid="{00000000-0002-0000-0300-000004000000}">
      <formula1>92</formula1>
      <formula2>45016</formula2>
    </dataValidation>
    <dataValidation type="textLength" allowBlank="1" showErrorMessage="1" error="10桁で入力してください。" sqref="N3" xr:uid="{00000000-0002-0000-0300-000005000000}">
      <formula1>9</formula1>
      <formula2>10</formula2>
    </dataValidation>
    <dataValidation type="list" allowBlank="1" showInputMessage="1" showErrorMessage="1" sqref="N5:AE5" xr:uid="{00000000-0002-0000-0300-000006000000}">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24"/>
  <sheetViews>
    <sheetView workbookViewId="0">
      <selection activeCell="AQ19" sqref="AQ19"/>
    </sheetView>
  </sheetViews>
  <sheetFormatPr defaultRowHeight="13.5"/>
  <cols>
    <col min="1" max="42" width="2.125" customWidth="1"/>
    <col min="47" max="47" width="48.625" bestFit="1" customWidth="1"/>
  </cols>
  <sheetData>
    <row r="1" spans="1:42">
      <c r="A1" s="64" t="s">
        <v>66</v>
      </c>
      <c r="B1" s="64"/>
      <c r="C1" s="64"/>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row>
    <row r="2" spans="1:42" ht="14.25" thickBo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row>
    <row r="3" spans="1:42" ht="42" customHeight="1">
      <c r="A3" s="349" t="s">
        <v>0</v>
      </c>
      <c r="B3" s="350"/>
      <c r="C3" s="351"/>
      <c r="D3" s="68" t="s">
        <v>13</v>
      </c>
      <c r="E3" s="71"/>
      <c r="F3" s="71"/>
      <c r="G3" s="74"/>
      <c r="H3" s="74"/>
      <c r="I3" s="74"/>
      <c r="J3" s="74"/>
      <c r="K3" s="74"/>
      <c r="L3" s="74"/>
      <c r="M3" s="83"/>
      <c r="N3" s="374"/>
      <c r="O3" s="375"/>
      <c r="P3" s="375"/>
      <c r="Q3" s="375"/>
      <c r="R3" s="375"/>
      <c r="S3" s="375"/>
      <c r="T3" s="375"/>
      <c r="U3" s="375"/>
      <c r="V3" s="375"/>
      <c r="W3" s="375"/>
      <c r="X3" s="375"/>
      <c r="Y3" s="375"/>
      <c r="Z3" s="375"/>
      <c r="AA3" s="375"/>
      <c r="AB3" s="375"/>
      <c r="AC3" s="375"/>
      <c r="AD3" s="375"/>
      <c r="AE3" s="376"/>
      <c r="AF3" s="89"/>
      <c r="AG3" s="89"/>
      <c r="AH3" s="89"/>
      <c r="AI3" s="89"/>
      <c r="AJ3" s="92"/>
      <c r="AK3" s="92"/>
      <c r="AL3" s="92"/>
      <c r="AM3" s="92"/>
      <c r="AN3" s="92"/>
      <c r="AO3" s="92"/>
      <c r="AP3" s="94"/>
    </row>
    <row r="4" spans="1:42" ht="42" customHeight="1">
      <c r="A4" s="352"/>
      <c r="B4" s="353"/>
      <c r="C4" s="354"/>
      <c r="D4" s="69" t="s">
        <v>32</v>
      </c>
      <c r="E4" s="72"/>
      <c r="F4" s="72"/>
      <c r="G4" s="75"/>
      <c r="H4" s="75"/>
      <c r="I4" s="75"/>
      <c r="J4" s="75"/>
      <c r="K4" s="75"/>
      <c r="L4" s="75"/>
      <c r="M4" s="84"/>
      <c r="N4" s="364"/>
      <c r="O4" s="365"/>
      <c r="P4" s="365"/>
      <c r="Q4" s="365"/>
      <c r="R4" s="365"/>
      <c r="S4" s="365"/>
      <c r="T4" s="365"/>
      <c r="U4" s="365"/>
      <c r="V4" s="365"/>
      <c r="W4" s="365"/>
      <c r="X4" s="365"/>
      <c r="Y4" s="365"/>
      <c r="Z4" s="365"/>
      <c r="AA4" s="365"/>
      <c r="AB4" s="365"/>
      <c r="AC4" s="365"/>
      <c r="AD4" s="365"/>
      <c r="AE4" s="365"/>
      <c r="AF4" s="366" t="s">
        <v>53</v>
      </c>
      <c r="AG4" s="192"/>
      <c r="AH4" s="192"/>
      <c r="AI4" s="192"/>
      <c r="AJ4" s="192"/>
      <c r="AK4" s="367"/>
      <c r="AL4" s="367"/>
      <c r="AM4" s="367"/>
      <c r="AN4" s="367"/>
      <c r="AO4" s="367"/>
      <c r="AP4" s="368"/>
    </row>
    <row r="5" spans="1:42" ht="42" customHeight="1">
      <c r="A5" s="352"/>
      <c r="B5" s="353"/>
      <c r="C5" s="354"/>
      <c r="D5" s="70" t="s">
        <v>4</v>
      </c>
      <c r="E5" s="73"/>
      <c r="F5" s="73"/>
      <c r="G5" s="76"/>
      <c r="H5" s="76"/>
      <c r="I5" s="76"/>
      <c r="J5" s="76"/>
      <c r="K5" s="76"/>
      <c r="L5" s="76"/>
      <c r="M5" s="85"/>
      <c r="N5" s="369"/>
      <c r="O5" s="369"/>
      <c r="P5" s="369"/>
      <c r="Q5" s="369"/>
      <c r="R5" s="369"/>
      <c r="S5" s="369"/>
      <c r="T5" s="369"/>
      <c r="U5" s="369"/>
      <c r="V5" s="369"/>
      <c r="W5" s="369"/>
      <c r="X5" s="369"/>
      <c r="Y5" s="369"/>
      <c r="Z5" s="369"/>
      <c r="AA5" s="369"/>
      <c r="AB5" s="369"/>
      <c r="AC5" s="369"/>
      <c r="AD5" s="369"/>
      <c r="AE5" s="370"/>
      <c r="AF5" s="371" t="s">
        <v>71</v>
      </c>
      <c r="AG5" s="372"/>
      <c r="AH5" s="373"/>
      <c r="AI5" s="373"/>
      <c r="AJ5" s="93" t="s">
        <v>47</v>
      </c>
      <c r="AK5" s="371" t="s">
        <v>40</v>
      </c>
      <c r="AL5" s="372"/>
      <c r="AM5" s="373"/>
      <c r="AN5" s="373"/>
      <c r="AO5" s="93" t="s">
        <v>47</v>
      </c>
      <c r="AP5" s="95"/>
    </row>
    <row r="6" spans="1:42" ht="42" customHeight="1">
      <c r="A6" s="352"/>
      <c r="B6" s="353"/>
      <c r="C6" s="354"/>
      <c r="D6" s="358" t="s">
        <v>41</v>
      </c>
      <c r="E6" s="359"/>
      <c r="F6" s="359"/>
      <c r="G6" s="359"/>
      <c r="H6" s="359"/>
      <c r="I6" s="359"/>
      <c r="J6" s="359"/>
      <c r="K6" s="359"/>
      <c r="L6" s="359"/>
      <c r="M6" s="360"/>
      <c r="N6" s="87" t="s">
        <v>7</v>
      </c>
      <c r="O6" s="87"/>
      <c r="P6" s="87"/>
      <c r="Q6" s="87"/>
      <c r="R6" s="87"/>
      <c r="S6" s="377"/>
      <c r="T6" s="377"/>
      <c r="U6" s="87" t="s">
        <v>5</v>
      </c>
      <c r="V6" s="377"/>
      <c r="W6" s="377"/>
      <c r="X6" s="377"/>
      <c r="Y6" s="90"/>
      <c r="Z6" s="87" t="s">
        <v>16</v>
      </c>
      <c r="AA6" s="87"/>
      <c r="AB6" s="87"/>
      <c r="AC6" s="87"/>
      <c r="AD6" s="87"/>
      <c r="AE6" s="87"/>
      <c r="AF6" s="378"/>
      <c r="AG6" s="378"/>
      <c r="AH6" s="378"/>
      <c r="AI6" s="378"/>
      <c r="AJ6" s="378"/>
      <c r="AK6" s="378"/>
      <c r="AL6" s="378"/>
      <c r="AM6" s="378"/>
      <c r="AN6" s="378"/>
      <c r="AO6" s="378"/>
      <c r="AP6" s="379"/>
    </row>
    <row r="7" spans="1:42" ht="42" customHeight="1" thickBot="1">
      <c r="A7" s="355"/>
      <c r="B7" s="356"/>
      <c r="C7" s="357"/>
      <c r="D7" s="361"/>
      <c r="E7" s="362"/>
      <c r="F7" s="362"/>
      <c r="G7" s="362"/>
      <c r="H7" s="362"/>
      <c r="I7" s="362"/>
      <c r="J7" s="362"/>
      <c r="K7" s="362"/>
      <c r="L7" s="362"/>
      <c r="M7" s="363"/>
      <c r="N7" s="410"/>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2"/>
    </row>
    <row r="8" spans="1:42" ht="14.25" thickBot="1">
      <c r="A8" s="66"/>
      <c r="B8" s="66"/>
      <c r="C8" s="66"/>
      <c r="D8" s="66"/>
      <c r="E8" s="66"/>
      <c r="F8" s="66"/>
      <c r="G8" s="66"/>
      <c r="H8" s="66"/>
      <c r="I8" s="66"/>
      <c r="J8" s="66"/>
      <c r="K8" s="79"/>
      <c r="L8" s="81"/>
      <c r="M8" s="76"/>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row>
    <row r="9" spans="1:42" ht="29.25" customHeight="1">
      <c r="A9" s="345" t="s">
        <v>29</v>
      </c>
      <c r="B9" s="346"/>
      <c r="C9" s="346"/>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8"/>
    </row>
    <row r="10" spans="1:42" ht="29.25" customHeight="1">
      <c r="A10" s="383"/>
      <c r="B10" s="384"/>
      <c r="C10" s="385"/>
      <c r="D10" s="386" t="s">
        <v>121</v>
      </c>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7"/>
    </row>
    <row r="11" spans="1:42" ht="29.25" customHeight="1">
      <c r="A11" s="383"/>
      <c r="B11" s="384"/>
      <c r="C11" s="385"/>
      <c r="D11" s="388" t="s">
        <v>49</v>
      </c>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9"/>
    </row>
    <row r="12" spans="1:42" ht="29.25" customHeight="1">
      <c r="A12" s="383"/>
      <c r="B12" s="384"/>
      <c r="C12" s="385"/>
      <c r="D12" s="388" t="s">
        <v>48</v>
      </c>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9"/>
    </row>
    <row r="13" spans="1:42" ht="29.25" customHeight="1">
      <c r="A13" s="383"/>
      <c r="B13" s="384"/>
      <c r="C13" s="385"/>
      <c r="D13" s="388" t="s">
        <v>30</v>
      </c>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9"/>
    </row>
    <row r="14" spans="1:42" ht="29.25" customHeight="1">
      <c r="A14" s="383"/>
      <c r="B14" s="384"/>
      <c r="C14" s="385"/>
      <c r="D14" s="388" t="s">
        <v>87</v>
      </c>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9"/>
    </row>
    <row r="15" spans="1:42" ht="29.25" customHeight="1">
      <c r="A15" s="383"/>
      <c r="B15" s="384"/>
      <c r="C15" s="385"/>
      <c r="D15" s="390" t="s">
        <v>111</v>
      </c>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2"/>
    </row>
    <row r="16" spans="1:42">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2" ht="41.25" customHeight="1">
      <c r="A17" s="393" t="s">
        <v>10</v>
      </c>
      <c r="B17" s="394"/>
      <c r="C17" s="394"/>
      <c r="D17" s="394"/>
      <c r="E17" s="394"/>
      <c r="F17" s="394"/>
      <c r="G17" s="394"/>
      <c r="H17" s="394"/>
      <c r="I17" s="394"/>
      <c r="J17" s="394"/>
      <c r="K17" s="395" t="s">
        <v>6</v>
      </c>
      <c r="L17" s="395"/>
      <c r="M17" s="395"/>
      <c r="N17" s="395"/>
      <c r="O17" s="395"/>
      <c r="P17" s="395"/>
      <c r="Q17" s="395"/>
      <c r="R17" s="395" t="s">
        <v>44</v>
      </c>
      <c r="S17" s="395"/>
      <c r="T17" s="395"/>
      <c r="U17" s="395"/>
      <c r="V17" s="395"/>
      <c r="W17" s="395"/>
      <c r="X17" s="395"/>
      <c r="Y17" s="396" t="s">
        <v>73</v>
      </c>
      <c r="Z17" s="396"/>
      <c r="AA17" s="396"/>
      <c r="AB17" s="396"/>
      <c r="AC17" s="396"/>
      <c r="AD17" s="396"/>
      <c r="AE17" s="396"/>
      <c r="AF17" s="395" t="s">
        <v>76</v>
      </c>
      <c r="AG17" s="395"/>
      <c r="AH17" s="395"/>
      <c r="AI17" s="395"/>
      <c r="AJ17" s="395"/>
      <c r="AK17" s="395"/>
      <c r="AL17" s="397"/>
      <c r="AM17" s="88"/>
      <c r="AN17" s="88"/>
      <c r="AO17" s="88"/>
      <c r="AP17" s="88"/>
    </row>
    <row r="18" spans="1:42" ht="41.25" customHeight="1" thickBot="1">
      <c r="A18" s="404">
        <f>IF(AH5="",0,AH5)</f>
        <v>0</v>
      </c>
      <c r="B18" s="405"/>
      <c r="C18" s="405"/>
      <c r="D18" s="405"/>
      <c r="E18" s="405"/>
      <c r="F18" s="405"/>
      <c r="G18" s="405"/>
      <c r="H18" s="405"/>
      <c r="I18" s="406"/>
      <c r="J18" s="78" t="s">
        <v>72</v>
      </c>
      <c r="K18" s="400">
        <v>12000</v>
      </c>
      <c r="L18" s="400"/>
      <c r="M18" s="400"/>
      <c r="N18" s="400"/>
      <c r="O18" s="401"/>
      <c r="P18" s="402" t="s">
        <v>122</v>
      </c>
      <c r="Q18" s="407"/>
      <c r="R18" s="400">
        <f>IF(AH5="",0,A18*K18)</f>
        <v>0</v>
      </c>
      <c r="S18" s="400"/>
      <c r="T18" s="400"/>
      <c r="U18" s="400"/>
      <c r="V18" s="401"/>
      <c r="W18" s="402" t="s">
        <v>122</v>
      </c>
      <c r="X18" s="407"/>
      <c r="Y18" s="398"/>
      <c r="Z18" s="399"/>
      <c r="AA18" s="399"/>
      <c r="AB18" s="399"/>
      <c r="AC18" s="399"/>
      <c r="AD18" s="399"/>
      <c r="AE18" s="91" t="s">
        <v>74</v>
      </c>
      <c r="AF18" s="400">
        <f>R18/12*Y18</f>
        <v>0</v>
      </c>
      <c r="AG18" s="400"/>
      <c r="AH18" s="400"/>
      <c r="AI18" s="400"/>
      <c r="AJ18" s="401"/>
      <c r="AK18" s="402" t="s">
        <v>122</v>
      </c>
      <c r="AL18" s="403"/>
      <c r="AM18" s="88"/>
      <c r="AN18" s="88"/>
      <c r="AO18" s="88"/>
      <c r="AP18" s="88"/>
    </row>
    <row r="19" spans="1:42" ht="22.5" customHeight="1" thickBo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2" ht="41.25" customHeight="1">
      <c r="A20" s="393" t="s">
        <v>62</v>
      </c>
      <c r="B20" s="394"/>
      <c r="C20" s="394"/>
      <c r="D20" s="394"/>
      <c r="E20" s="394"/>
      <c r="F20" s="394"/>
      <c r="G20" s="394"/>
      <c r="H20" s="394"/>
      <c r="I20" s="394"/>
      <c r="J20" s="394"/>
      <c r="K20" s="395" t="s">
        <v>6</v>
      </c>
      <c r="L20" s="395"/>
      <c r="M20" s="395"/>
      <c r="N20" s="395"/>
      <c r="O20" s="395"/>
      <c r="P20" s="395"/>
      <c r="Q20" s="395"/>
      <c r="R20" s="395" t="s">
        <v>44</v>
      </c>
      <c r="S20" s="395"/>
      <c r="T20" s="395"/>
      <c r="U20" s="395"/>
      <c r="V20" s="395"/>
      <c r="W20" s="395"/>
      <c r="X20" s="395"/>
      <c r="Y20" s="396" t="s">
        <v>73</v>
      </c>
      <c r="Z20" s="396"/>
      <c r="AA20" s="396"/>
      <c r="AB20" s="396"/>
      <c r="AC20" s="396"/>
      <c r="AD20" s="396"/>
      <c r="AE20" s="396"/>
      <c r="AF20" s="395" t="s">
        <v>77</v>
      </c>
      <c r="AG20" s="395"/>
      <c r="AH20" s="395"/>
      <c r="AI20" s="395"/>
      <c r="AJ20" s="395"/>
      <c r="AK20" s="395"/>
      <c r="AL20" s="397"/>
      <c r="AM20" s="88"/>
      <c r="AN20" s="88"/>
      <c r="AO20" s="88"/>
      <c r="AP20" s="88"/>
    </row>
    <row r="21" spans="1:42" ht="41.25" customHeight="1" thickBot="1">
      <c r="A21" s="404">
        <f>IF(AM5="",0,AM5)</f>
        <v>0</v>
      </c>
      <c r="B21" s="405"/>
      <c r="C21" s="405"/>
      <c r="D21" s="405"/>
      <c r="E21" s="405"/>
      <c r="F21" s="405"/>
      <c r="G21" s="405"/>
      <c r="H21" s="405"/>
      <c r="I21" s="406"/>
      <c r="J21" s="78" t="s">
        <v>72</v>
      </c>
      <c r="K21" s="400">
        <v>6000</v>
      </c>
      <c r="L21" s="400"/>
      <c r="M21" s="400"/>
      <c r="N21" s="400"/>
      <c r="O21" s="401"/>
      <c r="P21" s="402" t="s">
        <v>122</v>
      </c>
      <c r="Q21" s="407"/>
      <c r="R21" s="400">
        <f>A21*K21</f>
        <v>0</v>
      </c>
      <c r="S21" s="400"/>
      <c r="T21" s="400"/>
      <c r="U21" s="400"/>
      <c r="V21" s="401"/>
      <c r="W21" s="402" t="s">
        <v>122</v>
      </c>
      <c r="X21" s="407"/>
      <c r="Y21" s="398"/>
      <c r="Z21" s="399"/>
      <c r="AA21" s="399"/>
      <c r="AB21" s="399"/>
      <c r="AC21" s="399"/>
      <c r="AD21" s="399"/>
      <c r="AE21" s="91" t="s">
        <v>74</v>
      </c>
      <c r="AF21" s="400">
        <f>R21/12*Y21</f>
        <v>0</v>
      </c>
      <c r="AG21" s="400"/>
      <c r="AH21" s="400"/>
      <c r="AI21" s="400"/>
      <c r="AJ21" s="401"/>
      <c r="AK21" s="402" t="s">
        <v>122</v>
      </c>
      <c r="AL21" s="403"/>
      <c r="AM21" s="88"/>
      <c r="AN21" s="88"/>
      <c r="AO21" s="88"/>
      <c r="AP21" s="88"/>
    </row>
    <row r="22" spans="1:42" ht="22.5" customHeight="1" thickBo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2" ht="40.5" customHeight="1">
      <c r="AJ23" s="408" t="s">
        <v>56</v>
      </c>
      <c r="AK23" s="395"/>
      <c r="AL23" s="395"/>
      <c r="AM23" s="395"/>
      <c r="AN23" s="395"/>
      <c r="AO23" s="395"/>
      <c r="AP23" s="397"/>
    </row>
    <row r="24" spans="1:42" ht="40.5" customHeight="1">
      <c r="AJ24" s="409">
        <f>AF18+AF21</f>
        <v>0</v>
      </c>
      <c r="AK24" s="400"/>
      <c r="AL24" s="400"/>
      <c r="AM24" s="400"/>
      <c r="AN24" s="401"/>
      <c r="AO24" s="402" t="s">
        <v>122</v>
      </c>
      <c r="AP24" s="403"/>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A9:AP9"/>
    <mergeCell ref="A3:C7"/>
    <mergeCell ref="D6:M7"/>
    <mergeCell ref="N4:AE4"/>
    <mergeCell ref="AF4:AJ4"/>
    <mergeCell ref="AK4:AP4"/>
    <mergeCell ref="N5:AE5"/>
    <mergeCell ref="AF5:AG5"/>
    <mergeCell ref="AH5:AI5"/>
    <mergeCell ref="AK5:AL5"/>
    <mergeCell ref="AM5:AN5"/>
    <mergeCell ref="N3:AE3"/>
    <mergeCell ref="S6:T6"/>
    <mergeCell ref="V6:X6"/>
    <mergeCell ref="AF6:AP6"/>
    <mergeCell ref="N7:AP7"/>
  </mergeCells>
  <phoneticPr fontId="3" type="Hiragana"/>
  <conditionalFormatting sqref="N5:AE5">
    <cfRule type="containsBlanks" dxfId="153" priority="5">
      <formula>LEN(TRIM(N5))=0</formula>
    </cfRule>
  </conditionalFormatting>
  <conditionalFormatting sqref="Y21:AD21">
    <cfRule type="containsBlanks" dxfId="152" priority="8">
      <formula>LEN(TRIM(Y21))=0</formula>
    </cfRule>
  </conditionalFormatting>
  <conditionalFormatting sqref="AK4">
    <cfRule type="containsBlanks" dxfId="151" priority="17">
      <formula>LEN(TRIM(AK4))=0</formula>
    </cfRule>
  </conditionalFormatting>
  <conditionalFormatting sqref="AM5:AN5">
    <cfRule type="containsBlanks" dxfId="150" priority="21">
      <formula>LEN(TRIM(AM5))=0</formula>
    </cfRule>
  </conditionalFormatting>
  <conditionalFormatting sqref="AH5:AI5">
    <cfRule type="containsBlanks" dxfId="149" priority="24">
      <formula>LEN(TRIM(AH5))=0</formula>
    </cfRule>
  </conditionalFormatting>
  <conditionalFormatting sqref="S6:T6 V6:X6">
    <cfRule type="containsBlanks" dxfId="148" priority="23">
      <formula>LEN(TRIM(S6))=0</formula>
    </cfRule>
  </conditionalFormatting>
  <conditionalFormatting sqref="A10:A15">
    <cfRule type="containsBlanks" dxfId="147" priority="22">
      <formula>LEN(TRIM(A10))=0</formula>
    </cfRule>
  </conditionalFormatting>
  <conditionalFormatting sqref="N3">
    <cfRule type="containsBlanks" dxfId="146" priority="4">
      <formula>LEN(TRIM(N3))=0</formula>
    </cfRule>
  </conditionalFormatting>
  <conditionalFormatting sqref="N4:AE4">
    <cfRule type="containsBlanks" dxfId="145" priority="3">
      <formula>LEN(TRIM(N4))=0</formula>
    </cfRule>
  </conditionalFormatting>
  <conditionalFormatting sqref="N7:AP7">
    <cfRule type="containsBlanks" dxfId="144" priority="2">
      <formula>LEN(TRIM(N7))=0</formula>
    </cfRule>
  </conditionalFormatting>
  <conditionalFormatting sqref="Y18:AD18">
    <cfRule type="containsBlanks" dxfId="143" priority="1">
      <formula>LEN(TRIM(Y18))=0</formula>
    </cfRule>
  </conditionalFormatting>
  <dataValidations count="7">
    <dataValidation imeMode="halfAlpha" allowBlank="1" showInputMessage="1" showErrorMessage="1" sqref="AO5 AJ5" xr:uid="{00000000-0002-0000-0400-000000000000}"/>
    <dataValidation imeMode="disabled" allowBlank="1" showInputMessage="1" showErrorMessage="1" sqref="AM5:AN5 AH5:AI5 V6:Y6 S6:T6" xr:uid="{00000000-0002-0000-0400-000001000000}"/>
    <dataValidation type="list" imeMode="disabled" allowBlank="1" showInputMessage="1" showErrorMessage="1" sqref="A10:A15" xr:uid="{00000000-0002-0000-0400-000002000000}">
      <formula1>"○"</formula1>
    </dataValidation>
    <dataValidation type="list" allowBlank="1" showInputMessage="1" showErrorMessage="1" sqref="Y21:AD21 Y18:AD18" xr:uid="{00000000-0002-0000-0400-000003000000}">
      <formula1>"12,11,10,9,8,7,6,5,4,3,2,1"</formula1>
    </dataValidation>
    <dataValidation type="date" allowBlank="1" showInputMessage="1" showErrorMessage="1" sqref="AK4:AP4" xr:uid="{00000000-0002-0000-0400-000004000000}">
      <formula1>92</formula1>
      <formula2>45016</formula2>
    </dataValidation>
    <dataValidation type="textLength" allowBlank="1" showErrorMessage="1" error="10桁で入力してください。" sqref="N3" xr:uid="{C67B8D3E-64E6-4515-88FA-70179FA40984}">
      <formula1>9</formula1>
      <formula2>10</formula2>
    </dataValidation>
    <dataValidation type="list" allowBlank="1" showInputMessage="1" showErrorMessage="1" sqref="N5:AE5" xr:uid="{00000000-0002-0000-0400-000006000000}">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24"/>
  <sheetViews>
    <sheetView workbookViewId="0">
      <selection activeCell="R20" sqref="R20:X20"/>
    </sheetView>
  </sheetViews>
  <sheetFormatPr defaultRowHeight="13.5"/>
  <cols>
    <col min="1" max="42" width="2.125" customWidth="1"/>
    <col min="47" max="47" width="48.625" bestFit="1" customWidth="1"/>
  </cols>
  <sheetData>
    <row r="1" spans="1:42">
      <c r="A1" s="64" t="s">
        <v>66</v>
      </c>
      <c r="B1" s="64"/>
      <c r="C1" s="64"/>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row>
    <row r="2" spans="1:42" ht="14.25" thickBo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row>
    <row r="3" spans="1:42" ht="42" customHeight="1">
      <c r="A3" s="349" t="s">
        <v>0</v>
      </c>
      <c r="B3" s="350"/>
      <c r="C3" s="351"/>
      <c r="D3" s="68" t="s">
        <v>13</v>
      </c>
      <c r="E3" s="71"/>
      <c r="F3" s="71"/>
      <c r="G3" s="74"/>
      <c r="H3" s="74"/>
      <c r="I3" s="74"/>
      <c r="J3" s="74"/>
      <c r="K3" s="74"/>
      <c r="L3" s="74"/>
      <c r="M3" s="83"/>
      <c r="N3" s="374"/>
      <c r="O3" s="375"/>
      <c r="P3" s="375"/>
      <c r="Q3" s="375"/>
      <c r="R3" s="375"/>
      <c r="S3" s="375"/>
      <c r="T3" s="375"/>
      <c r="U3" s="375"/>
      <c r="V3" s="375"/>
      <c r="W3" s="375"/>
      <c r="X3" s="375"/>
      <c r="Y3" s="375"/>
      <c r="Z3" s="375"/>
      <c r="AA3" s="375"/>
      <c r="AB3" s="375"/>
      <c r="AC3" s="375"/>
      <c r="AD3" s="375"/>
      <c r="AE3" s="376"/>
      <c r="AF3" s="89"/>
      <c r="AG3" s="89"/>
      <c r="AH3" s="89"/>
      <c r="AI3" s="89"/>
      <c r="AJ3" s="92"/>
      <c r="AK3" s="92"/>
      <c r="AL3" s="92"/>
      <c r="AM3" s="92"/>
      <c r="AN3" s="92"/>
      <c r="AO3" s="92"/>
      <c r="AP3" s="94"/>
    </row>
    <row r="4" spans="1:42" ht="42" customHeight="1">
      <c r="A4" s="352"/>
      <c r="B4" s="353"/>
      <c r="C4" s="354"/>
      <c r="D4" s="69" t="s">
        <v>32</v>
      </c>
      <c r="E4" s="72"/>
      <c r="F4" s="72"/>
      <c r="G4" s="75"/>
      <c r="H4" s="75"/>
      <c r="I4" s="75"/>
      <c r="J4" s="75"/>
      <c r="K4" s="75"/>
      <c r="L4" s="75"/>
      <c r="M4" s="84"/>
      <c r="N4" s="364"/>
      <c r="O4" s="365"/>
      <c r="P4" s="365"/>
      <c r="Q4" s="365"/>
      <c r="R4" s="365"/>
      <c r="S4" s="365"/>
      <c r="T4" s="365"/>
      <c r="U4" s="365"/>
      <c r="V4" s="365"/>
      <c r="W4" s="365"/>
      <c r="X4" s="365"/>
      <c r="Y4" s="365"/>
      <c r="Z4" s="365"/>
      <c r="AA4" s="365"/>
      <c r="AB4" s="365"/>
      <c r="AC4" s="365"/>
      <c r="AD4" s="365"/>
      <c r="AE4" s="365"/>
      <c r="AF4" s="366" t="s">
        <v>53</v>
      </c>
      <c r="AG4" s="192"/>
      <c r="AH4" s="192"/>
      <c r="AI4" s="192"/>
      <c r="AJ4" s="192"/>
      <c r="AK4" s="367"/>
      <c r="AL4" s="367"/>
      <c r="AM4" s="367"/>
      <c r="AN4" s="367"/>
      <c r="AO4" s="367"/>
      <c r="AP4" s="368"/>
    </row>
    <row r="5" spans="1:42" ht="42" customHeight="1">
      <c r="A5" s="352"/>
      <c r="B5" s="353"/>
      <c r="C5" s="354"/>
      <c r="D5" s="70" t="s">
        <v>4</v>
      </c>
      <c r="E5" s="73"/>
      <c r="F5" s="73"/>
      <c r="G5" s="76"/>
      <c r="H5" s="76"/>
      <c r="I5" s="76"/>
      <c r="J5" s="76"/>
      <c r="K5" s="76"/>
      <c r="L5" s="76"/>
      <c r="M5" s="85"/>
      <c r="N5" s="369"/>
      <c r="O5" s="369"/>
      <c r="P5" s="369"/>
      <c r="Q5" s="369"/>
      <c r="R5" s="369"/>
      <c r="S5" s="369"/>
      <c r="T5" s="369"/>
      <c r="U5" s="369"/>
      <c r="V5" s="369"/>
      <c r="W5" s="369"/>
      <c r="X5" s="369"/>
      <c r="Y5" s="369"/>
      <c r="Z5" s="369"/>
      <c r="AA5" s="369"/>
      <c r="AB5" s="369"/>
      <c r="AC5" s="369"/>
      <c r="AD5" s="369"/>
      <c r="AE5" s="370"/>
      <c r="AF5" s="371" t="s">
        <v>71</v>
      </c>
      <c r="AG5" s="372"/>
      <c r="AH5" s="373"/>
      <c r="AI5" s="373"/>
      <c r="AJ5" s="93" t="s">
        <v>47</v>
      </c>
      <c r="AK5" s="371" t="s">
        <v>40</v>
      </c>
      <c r="AL5" s="372"/>
      <c r="AM5" s="373"/>
      <c r="AN5" s="373"/>
      <c r="AO5" s="93" t="s">
        <v>47</v>
      </c>
      <c r="AP5" s="95"/>
    </row>
    <row r="6" spans="1:42" ht="42" customHeight="1">
      <c r="A6" s="352"/>
      <c r="B6" s="353"/>
      <c r="C6" s="354"/>
      <c r="D6" s="358" t="s">
        <v>41</v>
      </c>
      <c r="E6" s="359"/>
      <c r="F6" s="359"/>
      <c r="G6" s="359"/>
      <c r="H6" s="359"/>
      <c r="I6" s="359"/>
      <c r="J6" s="359"/>
      <c r="K6" s="359"/>
      <c r="L6" s="359"/>
      <c r="M6" s="360"/>
      <c r="N6" s="87" t="s">
        <v>7</v>
      </c>
      <c r="O6" s="87"/>
      <c r="P6" s="87"/>
      <c r="Q6" s="87"/>
      <c r="R6" s="87"/>
      <c r="S6" s="377"/>
      <c r="T6" s="377"/>
      <c r="U6" s="87" t="s">
        <v>5</v>
      </c>
      <c r="V6" s="377"/>
      <c r="W6" s="377"/>
      <c r="X6" s="377"/>
      <c r="Y6" s="90"/>
      <c r="Z6" s="87" t="s">
        <v>16</v>
      </c>
      <c r="AA6" s="87"/>
      <c r="AB6" s="87"/>
      <c r="AC6" s="87"/>
      <c r="AD6" s="87"/>
      <c r="AE6" s="87"/>
      <c r="AF6" s="378"/>
      <c r="AG6" s="378"/>
      <c r="AH6" s="378"/>
      <c r="AI6" s="378"/>
      <c r="AJ6" s="378"/>
      <c r="AK6" s="378"/>
      <c r="AL6" s="378"/>
      <c r="AM6" s="378"/>
      <c r="AN6" s="378"/>
      <c r="AO6" s="378"/>
      <c r="AP6" s="379"/>
    </row>
    <row r="7" spans="1:42" ht="42" customHeight="1" thickBot="1">
      <c r="A7" s="355"/>
      <c r="B7" s="356"/>
      <c r="C7" s="357"/>
      <c r="D7" s="361"/>
      <c r="E7" s="362"/>
      <c r="F7" s="362"/>
      <c r="G7" s="362"/>
      <c r="H7" s="362"/>
      <c r="I7" s="362"/>
      <c r="J7" s="362"/>
      <c r="K7" s="362"/>
      <c r="L7" s="362"/>
      <c r="M7" s="363"/>
      <c r="N7" s="410"/>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2"/>
    </row>
    <row r="8" spans="1:42" ht="14.25" thickBot="1">
      <c r="A8" s="66"/>
      <c r="B8" s="66"/>
      <c r="C8" s="66"/>
      <c r="D8" s="66"/>
      <c r="E8" s="66"/>
      <c r="F8" s="66"/>
      <c r="G8" s="66"/>
      <c r="H8" s="66"/>
      <c r="I8" s="66"/>
      <c r="J8" s="66"/>
      <c r="K8" s="79"/>
      <c r="L8" s="81"/>
      <c r="M8" s="76"/>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row>
    <row r="9" spans="1:42" ht="29.25" customHeight="1">
      <c r="A9" s="345" t="s">
        <v>29</v>
      </c>
      <c r="B9" s="346"/>
      <c r="C9" s="346"/>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8"/>
    </row>
    <row r="10" spans="1:42" ht="29.25" customHeight="1">
      <c r="A10" s="383"/>
      <c r="B10" s="384"/>
      <c r="C10" s="385"/>
      <c r="D10" s="386" t="s">
        <v>121</v>
      </c>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7"/>
    </row>
    <row r="11" spans="1:42" ht="29.25" customHeight="1">
      <c r="A11" s="383"/>
      <c r="B11" s="384"/>
      <c r="C11" s="385"/>
      <c r="D11" s="388" t="s">
        <v>49</v>
      </c>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9"/>
    </row>
    <row r="12" spans="1:42" ht="29.25" customHeight="1">
      <c r="A12" s="383"/>
      <c r="B12" s="384"/>
      <c r="C12" s="385"/>
      <c r="D12" s="388" t="s">
        <v>48</v>
      </c>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9"/>
    </row>
    <row r="13" spans="1:42" ht="29.25" customHeight="1">
      <c r="A13" s="383"/>
      <c r="B13" s="384"/>
      <c r="C13" s="385"/>
      <c r="D13" s="388" t="s">
        <v>30</v>
      </c>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9"/>
    </row>
    <row r="14" spans="1:42" ht="29.25" customHeight="1">
      <c r="A14" s="383"/>
      <c r="B14" s="384"/>
      <c r="C14" s="385"/>
      <c r="D14" s="388" t="s">
        <v>87</v>
      </c>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9"/>
    </row>
    <row r="15" spans="1:42" ht="29.25" customHeight="1">
      <c r="A15" s="383"/>
      <c r="B15" s="384"/>
      <c r="C15" s="385"/>
      <c r="D15" s="390" t="s">
        <v>111</v>
      </c>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2"/>
    </row>
    <row r="16" spans="1:42">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2" ht="41.25" customHeight="1">
      <c r="A17" s="393" t="s">
        <v>10</v>
      </c>
      <c r="B17" s="394"/>
      <c r="C17" s="394"/>
      <c r="D17" s="394"/>
      <c r="E17" s="394"/>
      <c r="F17" s="394"/>
      <c r="G17" s="394"/>
      <c r="H17" s="394"/>
      <c r="I17" s="394"/>
      <c r="J17" s="394"/>
      <c r="K17" s="395" t="s">
        <v>6</v>
      </c>
      <c r="L17" s="395"/>
      <c r="M17" s="395"/>
      <c r="N17" s="395"/>
      <c r="O17" s="395"/>
      <c r="P17" s="395"/>
      <c r="Q17" s="395"/>
      <c r="R17" s="395" t="s">
        <v>44</v>
      </c>
      <c r="S17" s="395"/>
      <c r="T17" s="395"/>
      <c r="U17" s="395"/>
      <c r="V17" s="395"/>
      <c r="W17" s="395"/>
      <c r="X17" s="395"/>
      <c r="Y17" s="396" t="s">
        <v>73</v>
      </c>
      <c r="Z17" s="396"/>
      <c r="AA17" s="396"/>
      <c r="AB17" s="396"/>
      <c r="AC17" s="396"/>
      <c r="AD17" s="396"/>
      <c r="AE17" s="396"/>
      <c r="AF17" s="395" t="s">
        <v>76</v>
      </c>
      <c r="AG17" s="395"/>
      <c r="AH17" s="395"/>
      <c r="AI17" s="395"/>
      <c r="AJ17" s="395"/>
      <c r="AK17" s="395"/>
      <c r="AL17" s="397"/>
      <c r="AM17" s="88"/>
      <c r="AN17" s="88"/>
      <c r="AO17" s="88"/>
      <c r="AP17" s="88"/>
    </row>
    <row r="18" spans="1:42" ht="41.25" customHeight="1" thickBot="1">
      <c r="A18" s="404">
        <f>IF(AH5="",0,AH5)</f>
        <v>0</v>
      </c>
      <c r="B18" s="405"/>
      <c r="C18" s="405"/>
      <c r="D18" s="405"/>
      <c r="E18" s="405"/>
      <c r="F18" s="405"/>
      <c r="G18" s="405"/>
      <c r="H18" s="405"/>
      <c r="I18" s="406"/>
      <c r="J18" s="78" t="s">
        <v>72</v>
      </c>
      <c r="K18" s="400">
        <v>12000</v>
      </c>
      <c r="L18" s="400"/>
      <c r="M18" s="400"/>
      <c r="N18" s="400"/>
      <c r="O18" s="401"/>
      <c r="P18" s="402" t="s">
        <v>122</v>
      </c>
      <c r="Q18" s="407"/>
      <c r="R18" s="400">
        <f>IF(AH5="",0,A18*K18)</f>
        <v>0</v>
      </c>
      <c r="S18" s="400"/>
      <c r="T18" s="400"/>
      <c r="U18" s="400"/>
      <c r="V18" s="401"/>
      <c r="W18" s="402" t="s">
        <v>122</v>
      </c>
      <c r="X18" s="407"/>
      <c r="Y18" s="398"/>
      <c r="Z18" s="399"/>
      <c r="AA18" s="399"/>
      <c r="AB18" s="399"/>
      <c r="AC18" s="399"/>
      <c r="AD18" s="399"/>
      <c r="AE18" s="91" t="s">
        <v>74</v>
      </c>
      <c r="AF18" s="400">
        <f>R18/12*Y18</f>
        <v>0</v>
      </c>
      <c r="AG18" s="400"/>
      <c r="AH18" s="400"/>
      <c r="AI18" s="400"/>
      <c r="AJ18" s="401"/>
      <c r="AK18" s="402" t="s">
        <v>122</v>
      </c>
      <c r="AL18" s="403"/>
      <c r="AM18" s="88"/>
      <c r="AN18" s="88"/>
      <c r="AO18" s="88"/>
      <c r="AP18" s="88"/>
    </row>
    <row r="19" spans="1:42" ht="22.5" customHeight="1" thickBo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2" ht="41.25" customHeight="1">
      <c r="A20" s="393" t="s">
        <v>62</v>
      </c>
      <c r="B20" s="394"/>
      <c r="C20" s="394"/>
      <c r="D20" s="394"/>
      <c r="E20" s="394"/>
      <c r="F20" s="394"/>
      <c r="G20" s="394"/>
      <c r="H20" s="394"/>
      <c r="I20" s="394"/>
      <c r="J20" s="394"/>
      <c r="K20" s="395" t="s">
        <v>6</v>
      </c>
      <c r="L20" s="395"/>
      <c r="M20" s="395"/>
      <c r="N20" s="395"/>
      <c r="O20" s="395"/>
      <c r="P20" s="395"/>
      <c r="Q20" s="395"/>
      <c r="R20" s="395" t="s">
        <v>44</v>
      </c>
      <c r="S20" s="395"/>
      <c r="T20" s="395"/>
      <c r="U20" s="395"/>
      <c r="V20" s="395"/>
      <c r="W20" s="395"/>
      <c r="X20" s="395"/>
      <c r="Y20" s="396" t="s">
        <v>73</v>
      </c>
      <c r="Z20" s="396"/>
      <c r="AA20" s="396"/>
      <c r="AB20" s="396"/>
      <c r="AC20" s="396"/>
      <c r="AD20" s="396"/>
      <c r="AE20" s="396"/>
      <c r="AF20" s="395" t="s">
        <v>77</v>
      </c>
      <c r="AG20" s="395"/>
      <c r="AH20" s="395"/>
      <c r="AI20" s="395"/>
      <c r="AJ20" s="395"/>
      <c r="AK20" s="395"/>
      <c r="AL20" s="397"/>
      <c r="AM20" s="88"/>
      <c r="AN20" s="88"/>
      <c r="AO20" s="88"/>
      <c r="AP20" s="88"/>
    </row>
    <row r="21" spans="1:42" ht="41.25" customHeight="1" thickBot="1">
      <c r="A21" s="404">
        <f>IF(AM5="",0,AM5)</f>
        <v>0</v>
      </c>
      <c r="B21" s="405"/>
      <c r="C21" s="405"/>
      <c r="D21" s="405"/>
      <c r="E21" s="405"/>
      <c r="F21" s="405"/>
      <c r="G21" s="405"/>
      <c r="H21" s="405"/>
      <c r="I21" s="406"/>
      <c r="J21" s="78" t="s">
        <v>72</v>
      </c>
      <c r="K21" s="400">
        <v>6000</v>
      </c>
      <c r="L21" s="400"/>
      <c r="M21" s="400"/>
      <c r="N21" s="400"/>
      <c r="O21" s="401"/>
      <c r="P21" s="402" t="s">
        <v>122</v>
      </c>
      <c r="Q21" s="407"/>
      <c r="R21" s="400">
        <f>A21*K21</f>
        <v>0</v>
      </c>
      <c r="S21" s="400"/>
      <c r="T21" s="400"/>
      <c r="U21" s="400"/>
      <c r="V21" s="401"/>
      <c r="W21" s="402" t="s">
        <v>122</v>
      </c>
      <c r="X21" s="407"/>
      <c r="Y21" s="398"/>
      <c r="Z21" s="399"/>
      <c r="AA21" s="399"/>
      <c r="AB21" s="399"/>
      <c r="AC21" s="399"/>
      <c r="AD21" s="399"/>
      <c r="AE21" s="91" t="s">
        <v>74</v>
      </c>
      <c r="AF21" s="400">
        <f>R21/12*Y21</f>
        <v>0</v>
      </c>
      <c r="AG21" s="400"/>
      <c r="AH21" s="400"/>
      <c r="AI21" s="400"/>
      <c r="AJ21" s="401"/>
      <c r="AK21" s="402" t="s">
        <v>122</v>
      </c>
      <c r="AL21" s="403"/>
      <c r="AM21" s="88"/>
      <c r="AN21" s="88"/>
      <c r="AO21" s="88"/>
      <c r="AP21" s="88"/>
    </row>
    <row r="22" spans="1:42" ht="22.5" customHeight="1" thickBo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2" ht="40.5" customHeight="1">
      <c r="AJ23" s="408" t="s">
        <v>56</v>
      </c>
      <c r="AK23" s="395"/>
      <c r="AL23" s="395"/>
      <c r="AM23" s="395"/>
      <c r="AN23" s="395"/>
      <c r="AO23" s="395"/>
      <c r="AP23" s="397"/>
    </row>
    <row r="24" spans="1:42" ht="40.5" customHeight="1">
      <c r="AJ24" s="409">
        <f>AF18+AF21</f>
        <v>0</v>
      </c>
      <c r="AK24" s="400"/>
      <c r="AL24" s="400"/>
      <c r="AM24" s="400"/>
      <c r="AN24" s="401"/>
      <c r="AO24" s="402" t="s">
        <v>122</v>
      </c>
      <c r="AP24" s="403"/>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A9:AP9"/>
    <mergeCell ref="A3:C7"/>
    <mergeCell ref="D6:M7"/>
    <mergeCell ref="N4:AE4"/>
    <mergeCell ref="AF4:AJ4"/>
    <mergeCell ref="AK4:AP4"/>
    <mergeCell ref="N5:AE5"/>
    <mergeCell ref="AF5:AG5"/>
    <mergeCell ref="AH5:AI5"/>
    <mergeCell ref="AK5:AL5"/>
    <mergeCell ref="AM5:AN5"/>
    <mergeCell ref="N3:AE3"/>
    <mergeCell ref="S6:T6"/>
    <mergeCell ref="V6:X6"/>
    <mergeCell ref="AF6:AP6"/>
    <mergeCell ref="N7:AP7"/>
  </mergeCells>
  <phoneticPr fontId="3" type="Hiragana"/>
  <conditionalFormatting sqref="N5:AE5">
    <cfRule type="containsBlanks" dxfId="142" priority="4">
      <formula>LEN(TRIM(N5))=0</formula>
    </cfRule>
  </conditionalFormatting>
  <conditionalFormatting sqref="Y18:AD18">
    <cfRule type="containsBlanks" dxfId="141" priority="6">
      <formula>LEN(TRIM(Y18))=0</formula>
    </cfRule>
  </conditionalFormatting>
  <conditionalFormatting sqref="Y21:AD21">
    <cfRule type="containsBlanks" dxfId="140" priority="7">
      <formula>LEN(TRIM(Y21))=0</formula>
    </cfRule>
  </conditionalFormatting>
  <conditionalFormatting sqref="AK4">
    <cfRule type="containsBlanks" dxfId="139" priority="16">
      <formula>LEN(TRIM(AK4))=0</formula>
    </cfRule>
  </conditionalFormatting>
  <conditionalFormatting sqref="AM5:AN5">
    <cfRule type="containsBlanks" dxfId="138" priority="20">
      <formula>LEN(TRIM(AM5))=0</formula>
    </cfRule>
  </conditionalFormatting>
  <conditionalFormatting sqref="AH5:AI5">
    <cfRule type="containsBlanks" dxfId="137" priority="23">
      <formula>LEN(TRIM(AH5))=0</formula>
    </cfRule>
  </conditionalFormatting>
  <conditionalFormatting sqref="S6:T6 V6:X6">
    <cfRule type="containsBlanks" dxfId="136" priority="22">
      <formula>LEN(TRIM(S6))=0</formula>
    </cfRule>
  </conditionalFormatting>
  <conditionalFormatting sqref="A10:A15">
    <cfRule type="containsBlanks" dxfId="135" priority="21">
      <formula>LEN(TRIM(A10))=0</formula>
    </cfRule>
  </conditionalFormatting>
  <conditionalFormatting sqref="N3">
    <cfRule type="containsBlanks" dxfId="134" priority="3">
      <formula>LEN(TRIM(N3))=0</formula>
    </cfRule>
  </conditionalFormatting>
  <conditionalFormatting sqref="N4:AE4">
    <cfRule type="containsBlanks" dxfId="133" priority="2">
      <formula>LEN(TRIM(N4))=0</formula>
    </cfRule>
  </conditionalFormatting>
  <conditionalFormatting sqref="N7:AP7">
    <cfRule type="containsBlanks" dxfId="132" priority="1">
      <formula>LEN(TRIM(N7))=0</formula>
    </cfRule>
  </conditionalFormatting>
  <dataValidations count="7">
    <dataValidation imeMode="halfAlpha" allowBlank="1" showInputMessage="1" showErrorMessage="1" sqref="AO5 AJ5" xr:uid="{00000000-0002-0000-0500-000000000000}"/>
    <dataValidation imeMode="disabled" allowBlank="1" showInputMessage="1" showErrorMessage="1" sqref="AM5:AN5 AH5:AI5 V6:Y6 S6:T6" xr:uid="{00000000-0002-0000-0500-000001000000}"/>
    <dataValidation type="list" imeMode="disabled" allowBlank="1" showInputMessage="1" showErrorMessage="1" sqref="A10:A15" xr:uid="{00000000-0002-0000-0500-000002000000}">
      <formula1>"○"</formula1>
    </dataValidation>
    <dataValidation type="list" allowBlank="1" showInputMessage="1" showErrorMessage="1" sqref="Y18:AD18 Y21:AD21" xr:uid="{00000000-0002-0000-0500-000003000000}">
      <formula1>"12,11,10,9,8,7,6,5,4,3,2,1"</formula1>
    </dataValidation>
    <dataValidation type="date" allowBlank="1" showInputMessage="1" showErrorMessage="1" sqref="AK4:AP4" xr:uid="{00000000-0002-0000-0500-000004000000}">
      <formula1>92</formula1>
      <formula2>45016</formula2>
    </dataValidation>
    <dataValidation type="textLength" allowBlank="1" showErrorMessage="1" error="10桁で入力してください。" sqref="N3" xr:uid="{1B8F22AF-EF0D-47F3-8579-E170E081531E}">
      <formula1>9</formula1>
      <formula2>10</formula2>
    </dataValidation>
    <dataValidation type="list" allowBlank="1" showInputMessage="1" showErrorMessage="1" sqref="N5:AE5" xr:uid="{00000000-0002-0000-0500-000006000000}">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24"/>
  <sheetViews>
    <sheetView workbookViewId="0">
      <selection activeCell="K22" sqref="K22"/>
    </sheetView>
  </sheetViews>
  <sheetFormatPr defaultRowHeight="13.5"/>
  <cols>
    <col min="1" max="42" width="2.125" customWidth="1"/>
    <col min="47" max="47" width="48.625" bestFit="1" customWidth="1"/>
  </cols>
  <sheetData>
    <row r="1" spans="1:42">
      <c r="A1" s="64" t="s">
        <v>66</v>
      </c>
      <c r="B1" s="64"/>
      <c r="C1" s="64"/>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row>
    <row r="2" spans="1:42">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row>
    <row r="3" spans="1:42" ht="42" customHeight="1">
      <c r="A3" s="349" t="s">
        <v>0</v>
      </c>
      <c r="B3" s="350"/>
      <c r="C3" s="351"/>
      <c r="D3" s="68" t="s">
        <v>13</v>
      </c>
      <c r="E3" s="71"/>
      <c r="F3" s="71"/>
      <c r="G3" s="74"/>
      <c r="H3" s="74"/>
      <c r="I3" s="74"/>
      <c r="J3" s="74"/>
      <c r="K3" s="74"/>
      <c r="L3" s="74"/>
      <c r="M3" s="83"/>
      <c r="N3" s="374"/>
      <c r="O3" s="375"/>
      <c r="P3" s="375"/>
      <c r="Q3" s="375"/>
      <c r="R3" s="375"/>
      <c r="S3" s="375"/>
      <c r="T3" s="375"/>
      <c r="U3" s="375"/>
      <c r="V3" s="375"/>
      <c r="W3" s="375"/>
      <c r="X3" s="375"/>
      <c r="Y3" s="375"/>
      <c r="Z3" s="375"/>
      <c r="AA3" s="375"/>
      <c r="AB3" s="375"/>
      <c r="AC3" s="375"/>
      <c r="AD3" s="375"/>
      <c r="AE3" s="376"/>
      <c r="AF3" s="89"/>
      <c r="AG3" s="89"/>
      <c r="AH3" s="89"/>
      <c r="AI3" s="89"/>
      <c r="AJ3" s="92"/>
      <c r="AK3" s="92"/>
      <c r="AL3" s="92"/>
      <c r="AM3" s="92"/>
      <c r="AN3" s="92"/>
      <c r="AO3" s="92"/>
      <c r="AP3" s="94"/>
    </row>
    <row r="4" spans="1:42" ht="42" customHeight="1">
      <c r="A4" s="352"/>
      <c r="B4" s="353"/>
      <c r="C4" s="354"/>
      <c r="D4" s="69" t="s">
        <v>32</v>
      </c>
      <c r="E4" s="72"/>
      <c r="F4" s="72"/>
      <c r="G4" s="75"/>
      <c r="H4" s="75"/>
      <c r="I4" s="75"/>
      <c r="J4" s="75"/>
      <c r="K4" s="75"/>
      <c r="L4" s="75"/>
      <c r="M4" s="84"/>
      <c r="N4" s="364"/>
      <c r="O4" s="365"/>
      <c r="P4" s="365"/>
      <c r="Q4" s="365"/>
      <c r="R4" s="365"/>
      <c r="S4" s="365"/>
      <c r="T4" s="365"/>
      <c r="U4" s="365"/>
      <c r="V4" s="365"/>
      <c r="W4" s="365"/>
      <c r="X4" s="365"/>
      <c r="Y4" s="365"/>
      <c r="Z4" s="365"/>
      <c r="AA4" s="365"/>
      <c r="AB4" s="365"/>
      <c r="AC4" s="365"/>
      <c r="AD4" s="365"/>
      <c r="AE4" s="365"/>
      <c r="AF4" s="366" t="s">
        <v>53</v>
      </c>
      <c r="AG4" s="192"/>
      <c r="AH4" s="192"/>
      <c r="AI4" s="192"/>
      <c r="AJ4" s="192"/>
      <c r="AK4" s="367"/>
      <c r="AL4" s="367"/>
      <c r="AM4" s="367"/>
      <c r="AN4" s="367"/>
      <c r="AO4" s="367"/>
      <c r="AP4" s="368"/>
    </row>
    <row r="5" spans="1:42" ht="42" customHeight="1">
      <c r="A5" s="352"/>
      <c r="B5" s="353"/>
      <c r="C5" s="354"/>
      <c r="D5" s="70" t="s">
        <v>4</v>
      </c>
      <c r="E5" s="73"/>
      <c r="F5" s="73"/>
      <c r="G5" s="76"/>
      <c r="H5" s="76"/>
      <c r="I5" s="76"/>
      <c r="J5" s="76"/>
      <c r="K5" s="76"/>
      <c r="L5" s="76"/>
      <c r="M5" s="85"/>
      <c r="N5" s="369"/>
      <c r="O5" s="369"/>
      <c r="P5" s="369"/>
      <c r="Q5" s="369"/>
      <c r="R5" s="369"/>
      <c r="S5" s="369"/>
      <c r="T5" s="369"/>
      <c r="U5" s="369"/>
      <c r="V5" s="369"/>
      <c r="W5" s="369"/>
      <c r="X5" s="369"/>
      <c r="Y5" s="369"/>
      <c r="Z5" s="369"/>
      <c r="AA5" s="369"/>
      <c r="AB5" s="369"/>
      <c r="AC5" s="369"/>
      <c r="AD5" s="369"/>
      <c r="AE5" s="370"/>
      <c r="AF5" s="371" t="s">
        <v>71</v>
      </c>
      <c r="AG5" s="372"/>
      <c r="AH5" s="373"/>
      <c r="AI5" s="373"/>
      <c r="AJ5" s="93" t="s">
        <v>47</v>
      </c>
      <c r="AK5" s="371" t="s">
        <v>40</v>
      </c>
      <c r="AL5" s="372"/>
      <c r="AM5" s="373"/>
      <c r="AN5" s="373"/>
      <c r="AO5" s="93" t="s">
        <v>47</v>
      </c>
      <c r="AP5" s="95"/>
    </row>
    <row r="6" spans="1:42" ht="42" customHeight="1">
      <c r="A6" s="352"/>
      <c r="B6" s="353"/>
      <c r="C6" s="354"/>
      <c r="D6" s="358" t="s">
        <v>41</v>
      </c>
      <c r="E6" s="359"/>
      <c r="F6" s="359"/>
      <c r="G6" s="359"/>
      <c r="H6" s="359"/>
      <c r="I6" s="359"/>
      <c r="J6" s="359"/>
      <c r="K6" s="359"/>
      <c r="L6" s="359"/>
      <c r="M6" s="360"/>
      <c r="N6" s="87" t="s">
        <v>7</v>
      </c>
      <c r="O6" s="87"/>
      <c r="P6" s="87"/>
      <c r="Q6" s="87"/>
      <c r="R6" s="87"/>
      <c r="S6" s="377"/>
      <c r="T6" s="377"/>
      <c r="U6" s="87" t="s">
        <v>5</v>
      </c>
      <c r="V6" s="377"/>
      <c r="W6" s="377"/>
      <c r="X6" s="377"/>
      <c r="Y6" s="90"/>
      <c r="Z6" s="87" t="s">
        <v>16</v>
      </c>
      <c r="AA6" s="87"/>
      <c r="AB6" s="87"/>
      <c r="AC6" s="87"/>
      <c r="AD6" s="87"/>
      <c r="AE6" s="87"/>
      <c r="AF6" s="378"/>
      <c r="AG6" s="378"/>
      <c r="AH6" s="378"/>
      <c r="AI6" s="378"/>
      <c r="AJ6" s="378"/>
      <c r="AK6" s="378"/>
      <c r="AL6" s="378"/>
      <c r="AM6" s="378"/>
      <c r="AN6" s="378"/>
      <c r="AO6" s="378"/>
      <c r="AP6" s="379"/>
    </row>
    <row r="7" spans="1:42" ht="42" customHeight="1">
      <c r="A7" s="355"/>
      <c r="B7" s="356"/>
      <c r="C7" s="357"/>
      <c r="D7" s="361"/>
      <c r="E7" s="362"/>
      <c r="F7" s="362"/>
      <c r="G7" s="362"/>
      <c r="H7" s="362"/>
      <c r="I7" s="362"/>
      <c r="J7" s="362"/>
      <c r="K7" s="362"/>
      <c r="L7" s="362"/>
      <c r="M7" s="363"/>
      <c r="N7" s="410"/>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2"/>
    </row>
    <row r="8" spans="1:42">
      <c r="A8" s="66"/>
      <c r="B8" s="66"/>
      <c r="C8" s="66"/>
      <c r="D8" s="66"/>
      <c r="E8" s="66"/>
      <c r="F8" s="66"/>
      <c r="G8" s="66"/>
      <c r="H8" s="66"/>
      <c r="I8" s="66"/>
      <c r="J8" s="66"/>
      <c r="K8" s="79"/>
      <c r="L8" s="81"/>
      <c r="M8" s="76"/>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row>
    <row r="9" spans="1:42" ht="29.25" customHeight="1">
      <c r="A9" s="345" t="s">
        <v>29</v>
      </c>
      <c r="B9" s="346"/>
      <c r="C9" s="346"/>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8"/>
    </row>
    <row r="10" spans="1:42" ht="29.25" customHeight="1">
      <c r="A10" s="383"/>
      <c r="B10" s="384"/>
      <c r="C10" s="385"/>
      <c r="D10" s="386" t="s">
        <v>121</v>
      </c>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7"/>
    </row>
    <row r="11" spans="1:42" ht="29.25" customHeight="1">
      <c r="A11" s="383"/>
      <c r="B11" s="384"/>
      <c r="C11" s="385"/>
      <c r="D11" s="388" t="s">
        <v>49</v>
      </c>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9"/>
    </row>
    <row r="12" spans="1:42" ht="29.25" customHeight="1">
      <c r="A12" s="383"/>
      <c r="B12" s="384"/>
      <c r="C12" s="385"/>
      <c r="D12" s="388" t="s">
        <v>48</v>
      </c>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9"/>
    </row>
    <row r="13" spans="1:42" ht="29.25" customHeight="1">
      <c r="A13" s="383"/>
      <c r="B13" s="384"/>
      <c r="C13" s="385"/>
      <c r="D13" s="388" t="s">
        <v>30</v>
      </c>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9"/>
    </row>
    <row r="14" spans="1:42" ht="29.25" customHeight="1">
      <c r="A14" s="383"/>
      <c r="B14" s="384"/>
      <c r="C14" s="385"/>
      <c r="D14" s="388" t="s">
        <v>87</v>
      </c>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9"/>
    </row>
    <row r="15" spans="1:42" ht="29.25" customHeight="1">
      <c r="A15" s="383"/>
      <c r="B15" s="384"/>
      <c r="C15" s="385"/>
      <c r="D15" s="390" t="s">
        <v>111</v>
      </c>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2"/>
    </row>
    <row r="16" spans="1:42">
      <c r="A16" s="66"/>
      <c r="B16" s="66"/>
      <c r="C16" s="66"/>
      <c r="D16" s="66"/>
      <c r="E16" s="66"/>
      <c r="F16" s="66"/>
      <c r="G16" s="66"/>
      <c r="H16" s="66"/>
      <c r="I16" s="66"/>
      <c r="J16" s="66"/>
      <c r="K16" s="79"/>
      <c r="L16" s="81"/>
      <c r="M16" s="76"/>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2" ht="41.25" customHeight="1">
      <c r="A17" s="393" t="s">
        <v>10</v>
      </c>
      <c r="B17" s="394"/>
      <c r="C17" s="394"/>
      <c r="D17" s="394"/>
      <c r="E17" s="394"/>
      <c r="F17" s="394"/>
      <c r="G17" s="394"/>
      <c r="H17" s="394"/>
      <c r="I17" s="394"/>
      <c r="J17" s="394"/>
      <c r="K17" s="395" t="s">
        <v>6</v>
      </c>
      <c r="L17" s="395"/>
      <c r="M17" s="395"/>
      <c r="N17" s="395"/>
      <c r="O17" s="395"/>
      <c r="P17" s="395"/>
      <c r="Q17" s="395"/>
      <c r="R17" s="395" t="s">
        <v>44</v>
      </c>
      <c r="S17" s="395"/>
      <c r="T17" s="395"/>
      <c r="U17" s="395"/>
      <c r="V17" s="395"/>
      <c r="W17" s="395"/>
      <c r="X17" s="395"/>
      <c r="Y17" s="396" t="s">
        <v>73</v>
      </c>
      <c r="Z17" s="396"/>
      <c r="AA17" s="396"/>
      <c r="AB17" s="396"/>
      <c r="AC17" s="396"/>
      <c r="AD17" s="396"/>
      <c r="AE17" s="396"/>
      <c r="AF17" s="395" t="s">
        <v>76</v>
      </c>
      <c r="AG17" s="395"/>
      <c r="AH17" s="395"/>
      <c r="AI17" s="395"/>
      <c r="AJ17" s="395"/>
      <c r="AK17" s="395"/>
      <c r="AL17" s="397"/>
      <c r="AM17" s="88"/>
      <c r="AN17" s="88"/>
      <c r="AO17" s="88"/>
      <c r="AP17" s="88"/>
    </row>
    <row r="18" spans="1:42" ht="41.25" customHeight="1">
      <c r="A18" s="404">
        <f>IF(AH5="",0,AH5)</f>
        <v>0</v>
      </c>
      <c r="B18" s="405"/>
      <c r="C18" s="405"/>
      <c r="D18" s="405"/>
      <c r="E18" s="405"/>
      <c r="F18" s="405"/>
      <c r="G18" s="405"/>
      <c r="H18" s="405"/>
      <c r="I18" s="406"/>
      <c r="J18" s="78" t="s">
        <v>72</v>
      </c>
      <c r="K18" s="400">
        <v>12000</v>
      </c>
      <c r="L18" s="400"/>
      <c r="M18" s="400"/>
      <c r="N18" s="400"/>
      <c r="O18" s="401"/>
      <c r="P18" s="402" t="s">
        <v>122</v>
      </c>
      <c r="Q18" s="407"/>
      <c r="R18" s="400">
        <f>IF(AH5="",0,A18*K18)</f>
        <v>0</v>
      </c>
      <c r="S18" s="400"/>
      <c r="T18" s="400"/>
      <c r="U18" s="400"/>
      <c r="V18" s="401"/>
      <c r="W18" s="402" t="s">
        <v>122</v>
      </c>
      <c r="X18" s="407"/>
      <c r="Y18" s="398"/>
      <c r="Z18" s="399"/>
      <c r="AA18" s="399"/>
      <c r="AB18" s="399"/>
      <c r="AC18" s="399"/>
      <c r="AD18" s="399"/>
      <c r="AE18" s="91" t="s">
        <v>74</v>
      </c>
      <c r="AF18" s="400">
        <f>R18/12*Y18</f>
        <v>0</v>
      </c>
      <c r="AG18" s="400"/>
      <c r="AH18" s="400"/>
      <c r="AI18" s="400"/>
      <c r="AJ18" s="401"/>
      <c r="AK18" s="402" t="s">
        <v>122</v>
      </c>
      <c r="AL18" s="403"/>
      <c r="AM18" s="88"/>
      <c r="AN18" s="88"/>
      <c r="AO18" s="88"/>
      <c r="AP18" s="88"/>
    </row>
    <row r="19" spans="1:42" ht="22.5" customHeight="1">
      <c r="A19" s="67"/>
      <c r="B19" s="67"/>
      <c r="C19" s="67"/>
      <c r="D19" s="67"/>
      <c r="E19" s="67"/>
      <c r="F19" s="67"/>
      <c r="G19" s="77"/>
      <c r="H19" s="67"/>
      <c r="I19" s="67"/>
      <c r="J19" s="67"/>
      <c r="K19" s="80"/>
      <c r="L19" s="82"/>
      <c r="M19" s="86"/>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42" ht="41.25" customHeight="1">
      <c r="A20" s="393" t="s">
        <v>62</v>
      </c>
      <c r="B20" s="394"/>
      <c r="C20" s="394"/>
      <c r="D20" s="394"/>
      <c r="E20" s="394"/>
      <c r="F20" s="394"/>
      <c r="G20" s="394"/>
      <c r="H20" s="394"/>
      <c r="I20" s="394"/>
      <c r="J20" s="394"/>
      <c r="K20" s="395" t="s">
        <v>6</v>
      </c>
      <c r="L20" s="395"/>
      <c r="M20" s="395"/>
      <c r="N20" s="395"/>
      <c r="O20" s="395"/>
      <c r="P20" s="395"/>
      <c r="Q20" s="395"/>
      <c r="R20" s="395" t="s">
        <v>44</v>
      </c>
      <c r="S20" s="395"/>
      <c r="T20" s="395"/>
      <c r="U20" s="395"/>
      <c r="V20" s="395"/>
      <c r="W20" s="395"/>
      <c r="X20" s="395"/>
      <c r="Y20" s="396" t="s">
        <v>73</v>
      </c>
      <c r="Z20" s="396"/>
      <c r="AA20" s="396"/>
      <c r="AB20" s="396"/>
      <c r="AC20" s="396"/>
      <c r="AD20" s="396"/>
      <c r="AE20" s="396"/>
      <c r="AF20" s="395" t="s">
        <v>77</v>
      </c>
      <c r="AG20" s="395"/>
      <c r="AH20" s="395"/>
      <c r="AI20" s="395"/>
      <c r="AJ20" s="395"/>
      <c r="AK20" s="395"/>
      <c r="AL20" s="397"/>
      <c r="AM20" s="88"/>
      <c r="AN20" s="88"/>
      <c r="AO20" s="88"/>
      <c r="AP20" s="88"/>
    </row>
    <row r="21" spans="1:42" ht="41.25" customHeight="1">
      <c r="A21" s="404">
        <f>IF(AM5="",0,AM5)</f>
        <v>0</v>
      </c>
      <c r="B21" s="405"/>
      <c r="C21" s="405"/>
      <c r="D21" s="405"/>
      <c r="E21" s="405"/>
      <c r="F21" s="405"/>
      <c r="G21" s="405"/>
      <c r="H21" s="405"/>
      <c r="I21" s="406"/>
      <c r="J21" s="78" t="s">
        <v>72</v>
      </c>
      <c r="K21" s="400">
        <v>6000</v>
      </c>
      <c r="L21" s="400"/>
      <c r="M21" s="400"/>
      <c r="N21" s="400"/>
      <c r="O21" s="401"/>
      <c r="P21" s="402" t="s">
        <v>122</v>
      </c>
      <c r="Q21" s="407"/>
      <c r="R21" s="400">
        <f>A21*K21</f>
        <v>0</v>
      </c>
      <c r="S21" s="400"/>
      <c r="T21" s="400"/>
      <c r="U21" s="400"/>
      <c r="V21" s="401"/>
      <c r="W21" s="402" t="s">
        <v>122</v>
      </c>
      <c r="X21" s="407"/>
      <c r="Y21" s="398"/>
      <c r="Z21" s="399"/>
      <c r="AA21" s="399"/>
      <c r="AB21" s="399"/>
      <c r="AC21" s="399"/>
      <c r="AD21" s="399"/>
      <c r="AE21" s="91" t="s">
        <v>74</v>
      </c>
      <c r="AF21" s="400">
        <f>R21/12*Y21</f>
        <v>0</v>
      </c>
      <c r="AG21" s="400"/>
      <c r="AH21" s="400"/>
      <c r="AI21" s="400"/>
      <c r="AJ21" s="401"/>
      <c r="AK21" s="402" t="s">
        <v>122</v>
      </c>
      <c r="AL21" s="403"/>
      <c r="AM21" s="88"/>
      <c r="AN21" s="88"/>
      <c r="AO21" s="88"/>
      <c r="AP21" s="88"/>
    </row>
    <row r="22" spans="1:42" ht="22.5" customHeight="1">
      <c r="A22" s="67"/>
      <c r="B22" s="67"/>
      <c r="C22" s="67"/>
      <c r="D22" s="67"/>
      <c r="E22" s="67"/>
      <c r="F22" s="67"/>
      <c r="G22" s="67"/>
      <c r="H22" s="67"/>
      <c r="I22" s="67"/>
      <c r="J22" s="67"/>
      <c r="K22" s="80"/>
      <c r="L22" s="82"/>
      <c r="M22" s="86"/>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2" ht="40.5" customHeight="1">
      <c r="AJ23" s="408" t="s">
        <v>56</v>
      </c>
      <c r="AK23" s="395"/>
      <c r="AL23" s="395"/>
      <c r="AM23" s="395"/>
      <c r="AN23" s="395"/>
      <c r="AO23" s="395"/>
      <c r="AP23" s="397"/>
    </row>
    <row r="24" spans="1:42" ht="40.5" customHeight="1">
      <c r="AJ24" s="409">
        <f>AF18+AF21</f>
        <v>0</v>
      </c>
      <c r="AK24" s="400"/>
      <c r="AL24" s="400"/>
      <c r="AM24" s="400"/>
      <c r="AN24" s="401"/>
      <c r="AO24" s="402" t="s">
        <v>122</v>
      </c>
      <c r="AP24" s="403"/>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A9:AP9"/>
    <mergeCell ref="A3:C7"/>
    <mergeCell ref="D6:M7"/>
    <mergeCell ref="N4:AE4"/>
    <mergeCell ref="AF4:AJ4"/>
    <mergeCell ref="AK4:AP4"/>
    <mergeCell ref="N5:AE5"/>
    <mergeCell ref="AF5:AG5"/>
    <mergeCell ref="AH5:AI5"/>
    <mergeCell ref="AK5:AL5"/>
    <mergeCell ref="AM5:AN5"/>
    <mergeCell ref="N3:AE3"/>
    <mergeCell ref="S6:T6"/>
    <mergeCell ref="V6:X6"/>
    <mergeCell ref="AF6:AP6"/>
    <mergeCell ref="N7:AP7"/>
  </mergeCells>
  <phoneticPr fontId="3" type="Hiragana"/>
  <conditionalFormatting sqref="N5:AE5">
    <cfRule type="containsBlanks" dxfId="131" priority="5">
      <formula>LEN(TRIM(N5))=0</formula>
    </cfRule>
  </conditionalFormatting>
  <conditionalFormatting sqref="Y18:AD18">
    <cfRule type="containsBlanks" dxfId="130" priority="7">
      <formula>LEN(TRIM(Y18))=0</formula>
    </cfRule>
  </conditionalFormatting>
  <conditionalFormatting sqref="Y21:AD21">
    <cfRule type="containsBlanks" dxfId="129" priority="8">
      <formula>LEN(TRIM(Y21))=0</formula>
    </cfRule>
  </conditionalFormatting>
  <conditionalFormatting sqref="AK4">
    <cfRule type="containsBlanks" dxfId="128" priority="17">
      <formula>LEN(TRIM(AK4))=0</formula>
    </cfRule>
  </conditionalFormatting>
  <conditionalFormatting sqref="AM5:AN5">
    <cfRule type="containsBlanks" dxfId="127" priority="21">
      <formula>LEN(TRIM(AM5))=0</formula>
    </cfRule>
  </conditionalFormatting>
  <conditionalFormatting sqref="AH5:AI5">
    <cfRule type="containsBlanks" dxfId="126" priority="24">
      <formula>LEN(TRIM(AH5))=0</formula>
    </cfRule>
  </conditionalFormatting>
  <conditionalFormatting sqref="S6:T6 V6:X6">
    <cfRule type="containsBlanks" dxfId="125" priority="23">
      <formula>LEN(TRIM(S6))=0</formula>
    </cfRule>
  </conditionalFormatting>
  <conditionalFormatting sqref="A10:A15">
    <cfRule type="containsBlanks" dxfId="124" priority="22">
      <formula>LEN(TRIM(A10))=0</formula>
    </cfRule>
  </conditionalFormatting>
  <conditionalFormatting sqref="N3">
    <cfRule type="containsBlanks" dxfId="123" priority="3">
      <formula>LEN(TRIM(N3))=0</formula>
    </cfRule>
  </conditionalFormatting>
  <conditionalFormatting sqref="N4:AE4">
    <cfRule type="containsBlanks" dxfId="122" priority="2">
      <formula>LEN(TRIM(N4))=0</formula>
    </cfRule>
  </conditionalFormatting>
  <conditionalFormatting sqref="N7:AP7">
    <cfRule type="containsBlanks" dxfId="121" priority="1">
      <formula>LEN(TRIM(N7))=0</formula>
    </cfRule>
  </conditionalFormatting>
  <dataValidations count="7">
    <dataValidation imeMode="halfAlpha" allowBlank="1" showInputMessage="1" showErrorMessage="1" sqref="AO5 AJ5" xr:uid="{00000000-0002-0000-0600-000000000000}"/>
    <dataValidation imeMode="disabled" allowBlank="1" showInputMessage="1" showErrorMessage="1" sqref="AM5:AN5 AH5:AI5 V6:Y6 S6:T6" xr:uid="{00000000-0002-0000-0600-000001000000}"/>
    <dataValidation type="list" imeMode="disabled" allowBlank="1" showInputMessage="1" showErrorMessage="1" sqref="A10:A15" xr:uid="{00000000-0002-0000-0600-000002000000}">
      <formula1>"○"</formula1>
    </dataValidation>
    <dataValidation type="list" allowBlank="1" showInputMessage="1" showErrorMessage="1" sqref="Y18:AD18 Y21:AD21" xr:uid="{00000000-0002-0000-0600-000003000000}">
      <formula1>"12,11,10,9,8,7,6,5,4,3,2,1"</formula1>
    </dataValidation>
    <dataValidation type="date" allowBlank="1" showInputMessage="1" showErrorMessage="1" sqref="AK4:AP4" xr:uid="{00000000-0002-0000-0600-000004000000}">
      <formula1>92</formula1>
      <formula2>45016</formula2>
    </dataValidation>
    <dataValidation type="textLength" allowBlank="1" showErrorMessage="1" error="10桁で入力してください。" sqref="N3" xr:uid="{5B58E6CC-2B64-4563-BFF2-578078466654}">
      <formula1>9</formula1>
      <formula2>10</formula2>
    </dataValidation>
    <dataValidation type="list" allowBlank="1" showInputMessage="1" showErrorMessage="1" sqref="N5:AE5" xr:uid="{00000000-0002-0000-0600-000006000000}">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vt:i4>
      </vt:variant>
    </vt:vector>
  </HeadingPairs>
  <TitlesOfParts>
    <vt:vector size="22" baseType="lpstr">
      <vt:lpstr>（入力の前にお読みください）本申請書の使い方</vt:lpstr>
      <vt:lpstr>総括表</vt:lpstr>
      <vt:lpstr>請求書</vt:lpstr>
      <vt:lpstr>委任状（申請者と口座名義人が違う場合に押印提出）</vt:lpstr>
      <vt:lpstr>申請額一覧（別紙１）</vt:lpstr>
      <vt:lpstr>施設１</vt:lpstr>
      <vt:lpstr>施設２</vt:lpstr>
      <vt:lpstr>施設３</vt:lpstr>
      <vt:lpstr>施設４</vt:lpstr>
      <vt:lpstr>施設５</vt:lpstr>
      <vt:lpstr>施設６</vt:lpstr>
      <vt:lpstr>施設７</vt:lpstr>
      <vt:lpstr>施設８</vt:lpstr>
      <vt:lpstr>施設９</vt:lpstr>
      <vt:lpstr>施設１０</vt:lpstr>
      <vt:lpstr>施設１１</vt:lpstr>
      <vt:lpstr>施設１２</vt:lpstr>
      <vt:lpstr>施設１３</vt:lpstr>
      <vt:lpstr>施設１４</vt:lpstr>
      <vt:lpstr>施設１５</vt:lpstr>
      <vt:lpstr>'申請額一覧（別紙１）'!Print_Area</vt:lpstr>
      <vt:lpstr>請求書!Print_Area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阿部　幸</cp:lastModifiedBy>
  <cp:lastPrinted>2023-09-29T06:15:29Z</cp:lastPrinted>
  <dcterms:created xsi:type="dcterms:W3CDTF">2018-06-19T01:27:02Z</dcterms:created>
  <dcterms:modified xsi:type="dcterms:W3CDTF">2023-10-04T01:33:08Z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2022-11-14T02:46:14Z</vt:filetime>
  </property>
</Properties>
</file>