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mc:AlternateContent xmlns:mc="http://schemas.openxmlformats.org/markup-compatibility/2006">
    <mc:Choice Requires="x15">
      <x15ac:absPath xmlns:x15ac="http://schemas.microsoft.com/office/spreadsheetml/2010/11/ac" url="\\fsvlgw\Shares\由利本荘市\1000000000-市長部局\1020000000-健康福祉部\1020200000-長寿生きがい課\移行\共通\4  施設関係\介護保険施設等物価高騰対策事業\令和５年度要綱\"/>
    </mc:Choice>
  </mc:AlternateContent>
  <xr:revisionPtr revIDLastSave="0" documentId="13_ncr:1_{1F674B28-4EBB-42B7-BAB6-24A160B7EB3E}" xr6:coauthVersionLast="36" xr6:coauthVersionMax="36" xr10:uidLastSave="{00000000-0000-0000-0000-000000000000}"/>
  <bookViews>
    <workbookView xWindow="0" yWindow="0" windowWidth="20490" windowHeight="7530" tabRatio="741" activeTab="1" xr2:uid="{00000000-000D-0000-FFFF-FFFF00000000}"/>
  </bookViews>
  <sheets>
    <sheet name="（入力の前にお読みください）本申請書の使い方" sheetId="1" r:id="rId1"/>
    <sheet name="総括表" sheetId="2" r:id="rId2"/>
    <sheet name="請求書" sheetId="21" r:id="rId3"/>
    <sheet name="委任状（申請者と口座名義人が違う場合に押印提出）" sheetId="20" r:id="rId4"/>
    <sheet name="申請額一覧（別紙１）" sheetId="12" r:id="rId5"/>
    <sheet name="施設１" sheetId="3" r:id="rId6"/>
    <sheet name="施設２" sheetId="4" r:id="rId7"/>
    <sheet name="施設３" sheetId="5" r:id="rId8"/>
    <sheet name="施設４" sheetId="6" r:id="rId9"/>
    <sheet name="施設５" sheetId="7" r:id="rId10"/>
    <sheet name="施設６" sheetId="8" r:id="rId11"/>
    <sheet name="施設７" sheetId="9" r:id="rId12"/>
    <sheet name="施設８" sheetId="10" r:id="rId13"/>
    <sheet name="施設９" sheetId="11" r:id="rId14"/>
    <sheet name="施設１０" sheetId="13" r:id="rId15"/>
    <sheet name="施設１１" sheetId="14" r:id="rId16"/>
    <sheet name="施設１２" sheetId="15" r:id="rId17"/>
    <sheet name="施設１３" sheetId="16" r:id="rId18"/>
    <sheet name="施設１４" sheetId="17" r:id="rId19"/>
    <sheet name="施設１５" sheetId="18" r:id="rId20"/>
  </sheets>
  <definedNames>
    <definedName name="_xlnm.Print_Area" localSheetId="4">'申請額一覧（別紙１）'!$A$1:$O$21</definedName>
    <definedName name="_xlnm.Print_Area" localSheetId="2">請求書!$A$1:$AL$32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21" l="1"/>
  <c r="A18" i="3" l="1"/>
  <c r="D2" i="12"/>
  <c r="T17" i="21"/>
  <c r="G17" i="21"/>
  <c r="G16" i="21"/>
  <c r="G14" i="21"/>
  <c r="L13" i="21"/>
  <c r="G13" i="21"/>
  <c r="B20" i="12" l="1"/>
  <c r="B13" i="12"/>
  <c r="B14" i="12"/>
  <c r="B15" i="12"/>
  <c r="B16" i="12"/>
  <c r="B17" i="12"/>
  <c r="B18" i="12"/>
  <c r="B19" i="12"/>
  <c r="B7" i="12"/>
  <c r="B8" i="12"/>
  <c r="B9" i="12"/>
  <c r="B10" i="12"/>
  <c r="B11" i="12"/>
  <c r="B12" i="12"/>
  <c r="B6" i="12"/>
  <c r="C6" i="12" l="1"/>
  <c r="D6" i="12"/>
  <c r="R21" i="18" l="1"/>
  <c r="AF21" i="18" s="1"/>
  <c r="A21" i="18"/>
  <c r="R18" i="18"/>
  <c r="AF18" i="18" s="1"/>
  <c r="A18" i="18"/>
  <c r="R21" i="17"/>
  <c r="AF21" i="17" s="1"/>
  <c r="A21" i="17"/>
  <c r="R18" i="17"/>
  <c r="AF18" i="17" s="1"/>
  <c r="A18" i="17"/>
  <c r="R21" i="16"/>
  <c r="AF21" i="16" s="1"/>
  <c r="A21" i="16"/>
  <c r="R18" i="16"/>
  <c r="AF18" i="16" s="1"/>
  <c r="A18" i="16"/>
  <c r="R21" i="15"/>
  <c r="AF21" i="15" s="1"/>
  <c r="A21" i="15"/>
  <c r="R18" i="15"/>
  <c r="AF18" i="15" s="1"/>
  <c r="A18" i="15"/>
  <c r="R21" i="14"/>
  <c r="AF21" i="14" s="1"/>
  <c r="A21" i="14"/>
  <c r="AF18" i="14"/>
  <c r="R18" i="14"/>
  <c r="A18" i="14"/>
  <c r="R21" i="13"/>
  <c r="AF21" i="13" s="1"/>
  <c r="A21" i="13"/>
  <c r="R18" i="13"/>
  <c r="AF18" i="13" s="1"/>
  <c r="A18" i="13"/>
  <c r="R21" i="11"/>
  <c r="AF21" i="11" s="1"/>
  <c r="A21" i="11"/>
  <c r="R18" i="11"/>
  <c r="AF18" i="11" s="1"/>
  <c r="A18" i="11"/>
  <c r="R21" i="10"/>
  <c r="AF21" i="10" s="1"/>
  <c r="A21" i="10"/>
  <c r="R18" i="10"/>
  <c r="AF18" i="10" s="1"/>
  <c r="A18" i="10"/>
  <c r="R21" i="9"/>
  <c r="AF21" i="9" s="1"/>
  <c r="A21" i="9"/>
  <c r="R18" i="9"/>
  <c r="AF18" i="9" s="1"/>
  <c r="A18" i="9"/>
  <c r="AF21" i="8"/>
  <c r="R21" i="8"/>
  <c r="A21" i="8"/>
  <c r="AF18" i="8"/>
  <c r="R18" i="8"/>
  <c r="A18" i="8"/>
  <c r="R21" i="7"/>
  <c r="AF21" i="7" s="1"/>
  <c r="A21" i="7"/>
  <c r="R18" i="7"/>
  <c r="AF18" i="7" s="1"/>
  <c r="A18" i="7"/>
  <c r="R21" i="6"/>
  <c r="AF21" i="6" s="1"/>
  <c r="A21" i="6"/>
  <c r="R18" i="6"/>
  <c r="AF18" i="6" s="1"/>
  <c r="A18" i="6"/>
  <c r="R21" i="5"/>
  <c r="AF21" i="5" s="1"/>
  <c r="A21" i="5"/>
  <c r="R18" i="5"/>
  <c r="AF18" i="5" s="1"/>
  <c r="AJ24" i="5" s="1"/>
  <c r="A18" i="5"/>
  <c r="A21" i="4"/>
  <c r="R21" i="4" s="1"/>
  <c r="AF21" i="4" s="1"/>
  <c r="R18" i="4"/>
  <c r="AF18" i="4" s="1"/>
  <c r="A18" i="4"/>
  <c r="A21" i="3"/>
  <c r="R21" i="3" s="1"/>
  <c r="AF21" i="3" s="1"/>
  <c r="R18" i="3"/>
  <c r="AF18" i="3" s="1"/>
  <c r="O20" i="12"/>
  <c r="N20" i="12"/>
  <c r="M20" i="12"/>
  <c r="L20" i="12"/>
  <c r="K20" i="12"/>
  <c r="J20" i="12"/>
  <c r="I20" i="12"/>
  <c r="H20" i="12"/>
  <c r="G20" i="12"/>
  <c r="F20" i="12"/>
  <c r="E20" i="12"/>
  <c r="D20" i="12"/>
  <c r="C20" i="12"/>
  <c r="O19" i="12"/>
  <c r="N19" i="12"/>
  <c r="M19" i="12"/>
  <c r="L19" i="12"/>
  <c r="K19" i="12"/>
  <c r="J19" i="12"/>
  <c r="I19" i="12"/>
  <c r="H19" i="12"/>
  <c r="G19" i="12"/>
  <c r="F19" i="12"/>
  <c r="E19" i="12"/>
  <c r="D19" i="12"/>
  <c r="C19" i="12"/>
  <c r="O18" i="12"/>
  <c r="N18" i="12"/>
  <c r="M18" i="12"/>
  <c r="L18" i="12"/>
  <c r="K18" i="12"/>
  <c r="J18" i="12"/>
  <c r="I18" i="12"/>
  <c r="H18" i="12"/>
  <c r="G18" i="12"/>
  <c r="F18" i="12"/>
  <c r="E18" i="12"/>
  <c r="D18" i="12"/>
  <c r="C18" i="12"/>
  <c r="O17" i="12"/>
  <c r="N17" i="12"/>
  <c r="M17" i="12"/>
  <c r="L17" i="12"/>
  <c r="K17" i="12"/>
  <c r="J17" i="12"/>
  <c r="I17" i="12"/>
  <c r="H17" i="12"/>
  <c r="G17" i="12"/>
  <c r="F17" i="12"/>
  <c r="E17" i="12"/>
  <c r="D17" i="12"/>
  <c r="C17" i="12"/>
  <c r="O16" i="12"/>
  <c r="N16" i="12"/>
  <c r="M16" i="12"/>
  <c r="L16" i="12"/>
  <c r="K16" i="12"/>
  <c r="J16" i="12"/>
  <c r="I16" i="12"/>
  <c r="H16" i="12"/>
  <c r="G16" i="12"/>
  <c r="F16" i="12"/>
  <c r="E16" i="12"/>
  <c r="D16" i="12"/>
  <c r="C16" i="12"/>
  <c r="O15" i="12"/>
  <c r="N15" i="12"/>
  <c r="M15" i="12"/>
  <c r="L15" i="12"/>
  <c r="K15" i="12"/>
  <c r="J15" i="12"/>
  <c r="I15" i="12"/>
  <c r="H15" i="12"/>
  <c r="G15" i="12"/>
  <c r="F15" i="12"/>
  <c r="E15" i="12"/>
  <c r="D15" i="12"/>
  <c r="C15" i="12"/>
  <c r="O14" i="12"/>
  <c r="N14" i="12"/>
  <c r="M14" i="12"/>
  <c r="L14" i="12"/>
  <c r="K14" i="12"/>
  <c r="J14" i="12"/>
  <c r="I14" i="12"/>
  <c r="H14" i="12"/>
  <c r="G14" i="12"/>
  <c r="F14" i="12"/>
  <c r="E14" i="12"/>
  <c r="D14" i="12"/>
  <c r="C14" i="12"/>
  <c r="O13" i="12"/>
  <c r="N13" i="12"/>
  <c r="M13" i="12"/>
  <c r="L13" i="12"/>
  <c r="K13" i="12"/>
  <c r="J13" i="12"/>
  <c r="I13" i="12"/>
  <c r="H13" i="12"/>
  <c r="G13" i="12"/>
  <c r="F13" i="12"/>
  <c r="E13" i="12"/>
  <c r="D13" i="12"/>
  <c r="C13" i="12"/>
  <c r="O12" i="12"/>
  <c r="N12" i="12"/>
  <c r="M12" i="12"/>
  <c r="L12" i="12"/>
  <c r="K12" i="12"/>
  <c r="J12" i="12"/>
  <c r="I12" i="12"/>
  <c r="H12" i="12"/>
  <c r="G12" i="12"/>
  <c r="F12" i="12"/>
  <c r="E12" i="12"/>
  <c r="D12" i="12"/>
  <c r="C12" i="12"/>
  <c r="O11" i="12"/>
  <c r="N11" i="12"/>
  <c r="M11" i="12"/>
  <c r="L11" i="12"/>
  <c r="K11" i="12"/>
  <c r="J11" i="12"/>
  <c r="I11" i="12"/>
  <c r="H11" i="12"/>
  <c r="G11" i="12"/>
  <c r="F11" i="12"/>
  <c r="E11" i="12"/>
  <c r="D11" i="12"/>
  <c r="C11" i="12"/>
  <c r="O10" i="12"/>
  <c r="N10" i="12"/>
  <c r="M10" i="12"/>
  <c r="L10" i="12"/>
  <c r="K10" i="12"/>
  <c r="J10" i="12"/>
  <c r="I10" i="12"/>
  <c r="H10" i="12"/>
  <c r="G10" i="12"/>
  <c r="F10" i="12"/>
  <c r="E10" i="12"/>
  <c r="D10" i="12"/>
  <c r="C10" i="12"/>
  <c r="O9" i="12"/>
  <c r="N9" i="12"/>
  <c r="M9" i="12"/>
  <c r="L9" i="12"/>
  <c r="K9" i="12"/>
  <c r="J9" i="12"/>
  <c r="I9" i="12"/>
  <c r="H9" i="12"/>
  <c r="G9" i="12"/>
  <c r="F9" i="12"/>
  <c r="E9" i="12"/>
  <c r="D9" i="12"/>
  <c r="C9" i="12"/>
  <c r="O8" i="12"/>
  <c r="N8" i="12"/>
  <c r="M8" i="12"/>
  <c r="L8" i="12"/>
  <c r="K8" i="12"/>
  <c r="J8" i="12"/>
  <c r="I8" i="12"/>
  <c r="H8" i="12"/>
  <c r="G8" i="12"/>
  <c r="F8" i="12"/>
  <c r="E8" i="12"/>
  <c r="D8" i="12"/>
  <c r="C8" i="12"/>
  <c r="N7" i="12"/>
  <c r="M7" i="12"/>
  <c r="K7" i="12"/>
  <c r="J7" i="12"/>
  <c r="L7" i="12" s="1"/>
  <c r="I7" i="12"/>
  <c r="H7" i="12"/>
  <c r="G7" i="12"/>
  <c r="F7" i="12"/>
  <c r="E7" i="12"/>
  <c r="D7" i="12"/>
  <c r="C7" i="12"/>
  <c r="N6" i="12"/>
  <c r="M6" i="12"/>
  <c r="K6" i="12"/>
  <c r="J6" i="12"/>
  <c r="I6" i="12"/>
  <c r="H6" i="12"/>
  <c r="G6" i="12"/>
  <c r="F6" i="12"/>
  <c r="T38" i="12" s="1"/>
  <c r="X39" i="2" s="1"/>
  <c r="E6" i="12"/>
  <c r="AJ24" i="18" l="1"/>
  <c r="AJ24" i="17"/>
  <c r="AJ24" i="16"/>
  <c r="AJ24" i="15"/>
  <c r="AJ24" i="14"/>
  <c r="AJ24" i="13"/>
  <c r="AJ24" i="11"/>
  <c r="AJ24" i="10"/>
  <c r="AJ24" i="9"/>
  <c r="AJ24" i="8"/>
  <c r="AJ24" i="7"/>
  <c r="AJ24" i="6"/>
  <c r="AJ24" i="4"/>
  <c r="O7" i="12" s="1"/>
  <c r="S23" i="12"/>
  <c r="T24" i="2" s="1"/>
  <c r="S25" i="12"/>
  <c r="T26" i="2" s="1"/>
  <c r="T27" i="12"/>
  <c r="X28" i="2" s="1"/>
  <c r="L6" i="12"/>
  <c r="S26" i="12"/>
  <c r="T27" i="2" s="1"/>
  <c r="S29" i="12"/>
  <c r="T30" i="2" s="1"/>
  <c r="T37" i="12"/>
  <c r="X38" i="2" s="1"/>
  <c r="S39" i="12"/>
  <c r="T40" i="2" s="1"/>
  <c r="AJ24" i="3"/>
  <c r="O6" i="12" s="1"/>
  <c r="T39" i="12"/>
  <c r="X40" i="2" s="1"/>
  <c r="S22" i="12"/>
  <c r="T23" i="2" s="1"/>
  <c r="T29" i="12"/>
  <c r="X30" i="2" s="1"/>
  <c r="S30" i="12"/>
  <c r="T31" i="2" s="1"/>
  <c r="T23" i="12"/>
  <c r="X24" i="2" s="1"/>
  <c r="T31" i="12"/>
  <c r="X32" i="2" s="1"/>
  <c r="S34" i="12"/>
  <c r="T35" i="2" s="1"/>
  <c r="T25" i="12"/>
  <c r="X26" i="2" s="1"/>
  <c r="T34" i="12"/>
  <c r="X35" i="2" s="1"/>
  <c r="S36" i="12"/>
  <c r="T37" i="2" s="1"/>
  <c r="T26" i="12"/>
  <c r="X27" i="2" s="1"/>
  <c r="T30" i="12"/>
  <c r="X31" i="2" s="1"/>
  <c r="T36" i="12"/>
  <c r="X37" i="2" s="1"/>
  <c r="S27" i="12"/>
  <c r="T28" i="2" s="1"/>
  <c r="S31" i="12"/>
  <c r="T32" i="2" s="1"/>
  <c r="S37" i="12"/>
  <c r="T38" i="2" s="1"/>
  <c r="S24" i="12"/>
  <c r="T25" i="2" s="1"/>
  <c r="S28" i="12"/>
  <c r="T29" i="2" s="1"/>
  <c r="S33" i="12"/>
  <c r="T34" i="2" s="1"/>
  <c r="S38" i="12"/>
  <c r="T39" i="2" s="1"/>
  <c r="T24" i="12"/>
  <c r="X25" i="2" s="1"/>
  <c r="T28" i="12"/>
  <c r="X29" i="2" s="1"/>
  <c r="T33" i="12"/>
  <c r="X34" i="2" s="1"/>
  <c r="O21" i="12" l="1"/>
  <c r="T36" i="2"/>
  <c r="T33" i="2"/>
  <c r="T22" i="12"/>
  <c r="X23" i="2" s="1"/>
  <c r="X33" i="2" s="1"/>
  <c r="X36" i="2"/>
  <c r="X41" i="2"/>
  <c r="T41" i="2"/>
  <c r="T42" i="2" l="1"/>
  <c r="X42" i="2"/>
  <c r="P11" i="21" l="1"/>
  <c r="G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康二</author>
    <author>阿部　幸</author>
  </authors>
  <commentList>
    <comment ref="AL4" authorId="0" shapeId="0" xr:uid="{00000000-0006-0000-1200-000001000000}">
      <text>
        <r>
          <rPr>
            <b/>
            <sz val="11"/>
            <color indexed="81"/>
            <rFont val="ＭＳ Ｐゴシック"/>
            <family val="3"/>
            <charset val="128"/>
          </rPr>
          <t>ご注意ください！</t>
        </r>
        <r>
          <rPr>
            <sz val="11"/>
            <rFont val="ＭＳ Ｐゴシック"/>
            <family val="3"/>
            <charset val="128"/>
          </rPr>
          <t xml:space="preserve">
請求書の日付は入力しないでください</t>
        </r>
      </text>
    </comment>
    <comment ref="T17" authorId="1" shapeId="0" xr:uid="{59142A84-1D4E-474C-92F5-57B35F383BAE}">
      <text>
        <r>
          <rPr>
            <b/>
            <sz val="11"/>
            <color indexed="81"/>
            <rFont val="MS P ゴシック"/>
            <family val="3"/>
            <charset val="128"/>
          </rPr>
          <t>！押印が不要となるケース
　</t>
        </r>
        <r>
          <rPr>
            <sz val="11"/>
            <color indexed="81"/>
            <rFont val="MS P ゴシック"/>
            <family val="3"/>
            <charset val="128"/>
          </rPr>
          <t xml:space="preserve">①口座名義が、法人名と施設長名になっている
　　例：社会福祉法人○○○会　特別養護老人ホーム△△苑　施設長　□□□□
　②口座名義が、施設名と法人の代表者職氏名になっている
　　例：特別養護老人ホーム△△苑　理事長　○○○○
</t>
        </r>
        <r>
          <rPr>
            <b/>
            <sz val="11"/>
            <color indexed="81"/>
            <rFont val="MS P ゴシック"/>
            <family val="3"/>
            <charset val="128"/>
          </rPr>
          <t xml:space="preserve">
！押印が必要となるケース
　　</t>
        </r>
        <r>
          <rPr>
            <sz val="11"/>
            <color indexed="81"/>
            <rFont val="MS P ゴシック"/>
            <family val="3"/>
            <charset val="128"/>
          </rPr>
          <t xml:space="preserve">口座名義が、施設名と施設長名になっている（法人名や法人代表者職氏名と異なっている）
　　例：特別養護老人ホーム△△苑　施設長　□□□□
</t>
        </r>
      </text>
    </comment>
    <comment ref="U28" authorId="1" shapeId="0" xr:uid="{887E162A-7899-4595-AE74-ECB404015EB4}">
      <text>
        <r>
          <rPr>
            <b/>
            <sz val="11"/>
            <color indexed="81"/>
            <rFont val="MS P ゴシック"/>
            <family val="3"/>
            <charset val="128"/>
          </rPr>
          <t>発行責任者（個人名）
担当者（個人名）
連絡先（電話番号）を明記してください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2AE5A180-866C-410F-91F6-27B4E4174A04}">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9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9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9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14E94D22-1EB6-4C99-A3E5-8976B1D7F7E4}">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A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F54CFFF3-C69A-4005-AE71-DEC4E257EEDC}">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A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・注釈は、入所の場合と同様です。5</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E757F7C-7758-409D-BDBE-53BA806EE037}">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B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54DC4B3B-FD10-4366-867B-44357929B023}">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B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C8CC03B3-EF08-4E5C-952A-5058699E6C5A}">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C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CCBBDAC9-8725-4D61-A380-67A6D4EDCE2E}">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C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69DA8331-0BF5-4CE1-BE5D-63A77735C9BF}">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D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95522AF2-3A44-4EB4-8C88-F10AA05C71AA}">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D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9B8E6014-0B37-4EC5-8F1B-C9C69508C05F}">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E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F199F4D0-6964-4880-B7DB-55ADBEAA7A16}">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E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E715F66F-CF59-43F5-ABF5-27C020EB1538}">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F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1912754A-595D-412A-9D0C-87D34206B40E}">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F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A2C50ACF-1EE4-4550-A31C-EED83F5A0697}">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10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F2143EEF-0CE9-4C10-BFB7-2D3C34838B89}">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10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21DC991C-4F72-4ADF-8551-EE1B6095C6D1}">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11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D4204C4D-E8D2-412C-BE80-0C19375B427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11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藤原　貴晃</author>
    <author>中村　康二</author>
  </authors>
  <commentList>
    <comment ref="A1" authorId="0" shapeId="0" xr:uid="{00000000-0006-0000-1300-000004000000}">
      <text>
        <r>
          <rPr>
            <b/>
            <sz val="11"/>
            <color theme="0"/>
            <rFont val="ＭＳ Ｐゴシック"/>
            <family val="3"/>
            <charset val="128"/>
          </rPr>
          <t>申請者と口座名義人が違う場合に提出してください。</t>
        </r>
      </text>
    </comment>
    <comment ref="E16" authorId="0" shapeId="0" xr:uid="{00000000-0006-0000-1300-000001000000}">
      <text>
        <r>
          <rPr>
            <b/>
            <sz val="11"/>
            <color theme="0"/>
            <rFont val="ＭＳ Ｐゴシック"/>
            <family val="3"/>
            <charset val="128"/>
          </rPr>
          <t>押印が必要です。</t>
        </r>
      </text>
    </comment>
    <comment ref="S19" authorId="1" shapeId="0" xr:uid="{00000000-0006-0000-1300-000003000000}">
      <text>
        <r>
          <rPr>
            <b/>
            <sz val="11"/>
            <color theme="0"/>
            <rFont val="ＭＳ Ｐゴシック"/>
            <family val="3"/>
            <charset val="128"/>
          </rPr>
          <t>注意！
請求書の日付は入力しないでください。</t>
        </r>
      </text>
    </comment>
    <comment ref="N23" authorId="0" shapeId="0" xr:uid="{00000000-0006-0000-1300-000002000000}">
      <text>
        <r>
          <rPr>
            <b/>
            <sz val="11"/>
            <color theme="0"/>
            <rFont val="ＭＳ Ｐゴシック"/>
            <family val="3"/>
            <charset val="128"/>
          </rPr>
          <t>押印が必要です。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藤原　貴晃</author>
  </authors>
  <commentList>
    <comment ref="D1" authorId="0" shapeId="0" xr:uid="{00000000-0006-0000-0200-000001000000}">
      <text>
        <r>
          <rPr>
            <b/>
            <sz val="18"/>
            <color indexed="81"/>
            <rFont val="ＭＳ Ｐゴシック"/>
            <family val="3"/>
            <charset val="128"/>
          </rPr>
          <t>自動集計・手入力不可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300-000001000000}">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300-000002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3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3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B3A998FF-7B53-4C01-BD6C-4A3D84F2C64D}">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4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38E930B2-8720-4AC3-A934-F5061C807CD6}">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4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610C070A-E99C-4999-AFDD-07A0F9DA5FAF}">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5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5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5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F3718491-F45C-45A9-9CA7-BEA7E138D40B}">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6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6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6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4B9B929B-2E51-4807-B04E-E7DF70B043CC}">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7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7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7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223449B9-F51C-48F7-A08C-4ECA650169B3}">
      <text>
        <r>
          <rPr>
            <sz val="11"/>
            <color indexed="81"/>
            <rFont val="ＭＳ Ｐゴシック"/>
            <family val="3"/>
            <charset val="128"/>
            <scheme val="minor"/>
          </rPr>
          <t>半角数字（介護医療院は半角英数字）
介護保険の認定を受けていない軽費老人ホーム及び養護老人ホームは、記入する必要はありません。</t>
        </r>
      </text>
    </comment>
    <comment ref="AP5" authorId="1" shapeId="0" xr:uid="{00000000-0006-0000-0800-00000100000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xr:uid="{00000000-0006-0000-0800-00000400000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xr:uid="{00000000-0006-0000-0800-00000300000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<sst xmlns="http://schemas.openxmlformats.org/spreadsheetml/2006/main" count="842" uniqueCount="160">
  <si>
    <t>事業所・施設の状況</t>
    <rPh sb="0" eb="3">
      <t>ジギョウショ</t>
    </rPh>
    <rPh sb="4" eb="6">
      <t>シセツ</t>
    </rPh>
    <rPh sb="7" eb="9">
      <t>ジョウキョウ</t>
    </rPh>
    <phoneticPr fontId="19"/>
  </si>
  <si>
    <t>所 在 地　</t>
  </si>
  <si>
    <t>連絡先</t>
    <rPh sb="0" eb="3">
      <t>レンラクサキ</t>
    </rPh>
    <phoneticPr fontId="19"/>
  </si>
  <si>
    <t>住所</t>
  </si>
  <si>
    <t>サービス種別</t>
    <rPh sb="4" eb="6">
      <t>シュベツ</t>
    </rPh>
    <phoneticPr fontId="19"/>
  </si>
  <si>
    <t>‐</t>
  </si>
  <si>
    <t>基準単価</t>
    <rPh sb="0" eb="2">
      <t>キジュン</t>
    </rPh>
    <rPh sb="2" eb="4">
      <t>タンカ</t>
    </rPh>
    <phoneticPr fontId="19"/>
  </si>
  <si>
    <t>（郵便番号</t>
    <rPh sb="1" eb="3">
      <t>ユウビン</t>
    </rPh>
    <rPh sb="3" eb="5">
      <t>バンゴウ</t>
    </rPh>
    <phoneticPr fontId="19"/>
  </si>
  <si>
    <t>日</t>
    <rPh sb="0" eb="1">
      <t>ニチ</t>
    </rPh>
    <phoneticPr fontId="19"/>
  </si>
  <si>
    <t>法人名</t>
    <rPh sb="0" eb="2">
      <t>ホウジン</t>
    </rPh>
    <rPh sb="2" eb="3">
      <t>メイ</t>
    </rPh>
    <phoneticPr fontId="19"/>
  </si>
  <si>
    <t>申請日における入所定員</t>
    <rPh sb="0" eb="3">
      <t>しんせいび</t>
    </rPh>
    <rPh sb="7" eb="9">
      <t>にゅうしょ</t>
    </rPh>
    <rPh sb="9" eb="11">
      <t>ていいん</t>
    </rPh>
    <phoneticPr fontId="3" type="Hiragana"/>
  </si>
  <si>
    <t>年</t>
    <rPh sb="0" eb="1">
      <t>ネン</t>
    </rPh>
    <phoneticPr fontId="19"/>
  </si>
  <si>
    <t>月</t>
    <rPh sb="0" eb="1">
      <t>ゲツ</t>
    </rPh>
    <phoneticPr fontId="19"/>
  </si>
  <si>
    <t>介護保険事業所番号</t>
    <rPh sb="0" eb="2">
      <t>カイゴ</t>
    </rPh>
    <rPh sb="2" eb="4">
      <t>ホケン</t>
    </rPh>
    <rPh sb="4" eb="7">
      <t>ジギョウショ</t>
    </rPh>
    <rPh sb="7" eb="9">
      <t>バンゴウ</t>
    </rPh>
    <phoneticPr fontId="19"/>
  </si>
  <si>
    <t>様</t>
    <rPh sb="0" eb="1">
      <t>サマ</t>
    </rPh>
    <phoneticPr fontId="19"/>
  </si>
  <si>
    <t>フリガナ</t>
  </si>
  <si>
    <t>）</t>
  </si>
  <si>
    <t>事業所・施設名</t>
    <rPh sb="0" eb="3">
      <t>ジギョウショ</t>
    </rPh>
    <rPh sb="4" eb="7">
      <t>シセツメイ</t>
    </rPh>
    <phoneticPr fontId="19"/>
  </si>
  <si>
    <t>電話番号</t>
    <rPh sb="0" eb="2">
      <t>デンワ</t>
    </rPh>
    <rPh sb="2" eb="4">
      <t>バンゴウ</t>
    </rPh>
    <phoneticPr fontId="19"/>
  </si>
  <si>
    <t>区　　分</t>
    <rPh sb="0" eb="1">
      <t>く</t>
    </rPh>
    <rPh sb="3" eb="4">
      <t>ふん</t>
    </rPh>
    <phoneticPr fontId="3" type="Hiragana"/>
  </si>
  <si>
    <t>職　　名</t>
    <rPh sb="0" eb="1">
      <t>ショク</t>
    </rPh>
    <rPh sb="3" eb="4">
      <t>ナ</t>
    </rPh>
    <phoneticPr fontId="19"/>
  </si>
  <si>
    <t>氏　　名</t>
    <rPh sb="0" eb="1">
      <t>シ</t>
    </rPh>
    <rPh sb="3" eb="4">
      <t>ナ</t>
    </rPh>
    <phoneticPr fontId="19"/>
  </si>
  <si>
    <t>介護保険
事業所番号</t>
    <rPh sb="0" eb="2">
      <t>カイゴ</t>
    </rPh>
    <rPh sb="2" eb="4">
      <t>ホケン</t>
    </rPh>
    <rPh sb="5" eb="8">
      <t>ジギョウショ</t>
    </rPh>
    <rPh sb="8" eb="10">
      <t>バンゴウ</t>
    </rPh>
    <phoneticPr fontId="19"/>
  </si>
  <si>
    <t>振込口座</t>
    <rPh sb="0" eb="2">
      <t>フリコミ</t>
    </rPh>
    <rPh sb="2" eb="4">
      <t>コウザ</t>
    </rPh>
    <phoneticPr fontId="19"/>
  </si>
  <si>
    <t>申請に関する担当者</t>
    <rPh sb="0" eb="2">
      <t>シンセイ</t>
    </rPh>
    <rPh sb="3" eb="4">
      <t>カン</t>
    </rPh>
    <rPh sb="6" eb="9">
      <t>タントウシャ</t>
    </rPh>
    <phoneticPr fontId="19"/>
  </si>
  <si>
    <t>金融機関コード</t>
    <rPh sb="0" eb="2">
      <t>キンユウ</t>
    </rPh>
    <rPh sb="2" eb="4">
      <t>キカン</t>
    </rPh>
    <phoneticPr fontId="19"/>
  </si>
  <si>
    <t>　　令和</t>
    <rPh sb="2" eb="4">
      <t>レイワ</t>
    </rPh>
    <phoneticPr fontId="19"/>
  </si>
  <si>
    <t>申請額</t>
    <rPh sb="0" eb="3">
      <t>シンセイガク</t>
    </rPh>
    <phoneticPr fontId="19"/>
  </si>
  <si>
    <t>か所</t>
    <rPh sb="1" eb="2">
      <t>ショ</t>
    </rPh>
    <phoneticPr fontId="19"/>
  </si>
  <si>
    <t>誓　約　事　項</t>
    <rPh sb="0" eb="1">
      <t>チカイ</t>
    </rPh>
    <rPh sb="2" eb="3">
      <t>ヤク</t>
    </rPh>
    <rPh sb="4" eb="5">
      <t>コト</t>
    </rPh>
    <rPh sb="6" eb="7">
      <t>コウ</t>
    </rPh>
    <phoneticPr fontId="19"/>
  </si>
  <si>
    <t>　サービス種別・申請金額等の申請内容に相違ない。</t>
  </si>
  <si>
    <t>小　　計</t>
    <rPh sb="0" eb="1">
      <t>ショウ</t>
    </rPh>
    <rPh sb="3" eb="4">
      <t>ケイ</t>
    </rPh>
    <phoneticPr fontId="19"/>
  </si>
  <si>
    <t>事業所・施設の名称</t>
    <rPh sb="0" eb="3">
      <t>ジギョウショ</t>
    </rPh>
    <rPh sb="4" eb="6">
      <t>シセツ</t>
    </rPh>
    <rPh sb="7" eb="9">
      <t>メイショウ</t>
    </rPh>
    <phoneticPr fontId="19"/>
  </si>
  <si>
    <t>No.</t>
  </si>
  <si>
    <t>申　請　者</t>
    <rPh sb="0" eb="1">
      <t>サル</t>
    </rPh>
    <rPh sb="2" eb="3">
      <t>ショウ</t>
    </rPh>
    <rPh sb="4" eb="5">
      <t>シャ</t>
    </rPh>
    <phoneticPr fontId="19"/>
  </si>
  <si>
    <t>法人所在地</t>
    <rPh sb="0" eb="2">
      <t>ホウジン</t>
    </rPh>
    <rPh sb="2" eb="5">
      <t>ショザイチ</t>
    </rPh>
    <phoneticPr fontId="19"/>
  </si>
  <si>
    <t>－</t>
  </si>
  <si>
    <t>E-mail</t>
  </si>
  <si>
    <t>通所系</t>
    <rPh sb="0" eb="2">
      <t>ツウショ</t>
    </rPh>
    <rPh sb="2" eb="3">
      <t>ケイ</t>
    </rPh>
    <phoneticPr fontId="19"/>
  </si>
  <si>
    <t>事業所･施設数</t>
    <rPh sb="0" eb="3">
      <t>ジギョウショ</t>
    </rPh>
    <rPh sb="4" eb="6">
      <t>シセツ</t>
    </rPh>
    <rPh sb="6" eb="7">
      <t>スウ</t>
    </rPh>
    <phoneticPr fontId="19"/>
  </si>
  <si>
    <t>通所
定員</t>
    <rPh sb="0" eb="2">
      <t>ツウショ</t>
    </rPh>
    <rPh sb="3" eb="5">
      <t>テイイン</t>
    </rPh>
    <phoneticPr fontId="19"/>
  </si>
  <si>
    <t>事業所・施設の所在地</t>
    <rPh sb="0" eb="3">
      <t>ジギョウショ</t>
    </rPh>
    <rPh sb="4" eb="6">
      <t>シセツ</t>
    </rPh>
    <rPh sb="7" eb="10">
      <t>ショザイチ</t>
    </rPh>
    <phoneticPr fontId="19"/>
  </si>
  <si>
    <t>手順</t>
    <rPh sb="0" eb="2">
      <t>テジュン</t>
    </rPh>
    <phoneticPr fontId="19"/>
  </si>
  <si>
    <t>合　　計</t>
    <rPh sb="0" eb="1">
      <t>ゴウ</t>
    </rPh>
    <rPh sb="3" eb="4">
      <t>ケイ</t>
    </rPh>
    <phoneticPr fontId="19"/>
  </si>
  <si>
    <t>算定額</t>
    <rPh sb="0" eb="2">
      <t>サンテイ</t>
    </rPh>
    <rPh sb="2" eb="3">
      <t>ガク</t>
    </rPh>
    <phoneticPr fontId="19"/>
  </si>
  <si>
    <t>算定額</t>
    <rPh sb="0" eb="3">
      <t>サンテイガク</t>
    </rPh>
    <phoneticPr fontId="19"/>
  </si>
  <si>
    <t>介護老人福祉施設</t>
  </si>
  <si>
    <t>人</t>
    <rPh sb="0" eb="1">
      <t>ニン</t>
    </rPh>
    <phoneticPr fontId="19"/>
  </si>
  <si>
    <t>　この助成金に係る収入及び支出等に係る証拠書類を適切に整備保管する。</t>
    <rPh sb="29" eb="31">
      <t>ホカン</t>
    </rPh>
    <phoneticPr fontId="19"/>
  </si>
  <si>
    <t>　この助成金と対象経費を重複して，他の助成金を受けていない。</t>
  </si>
  <si>
    <t>　添付書類</t>
    <rPh sb="1" eb="3">
      <t>テンプ</t>
    </rPh>
    <rPh sb="3" eb="5">
      <t>ショルイ</t>
    </rPh>
    <phoneticPr fontId="19"/>
  </si>
  <si>
    <t>代表者の職・氏名</t>
  </si>
  <si>
    <t>看護小規模多機能型居宅介護</t>
  </si>
  <si>
    <t>開設日</t>
    <rPh sb="0" eb="3">
      <t>カイセツビ</t>
    </rPh>
    <phoneticPr fontId="19"/>
  </si>
  <si>
    <t>地域密着型通所介護</t>
    <rPh sb="0" eb="2">
      <t>チイキ</t>
    </rPh>
    <rPh sb="2" eb="5">
      <t>ミッチャクガタ</t>
    </rPh>
    <rPh sb="5" eb="7">
      <t>ツウショ</t>
    </rPh>
    <rPh sb="7" eb="9">
      <t>カイゴ</t>
    </rPh>
    <phoneticPr fontId="19"/>
  </si>
  <si>
    <t>入所系及び短期入所系</t>
    <rPh sb="0" eb="2">
      <t>ニュウショ</t>
    </rPh>
    <rPh sb="2" eb="3">
      <t>ケイ</t>
    </rPh>
    <rPh sb="3" eb="4">
      <t>オヨ</t>
    </rPh>
    <rPh sb="5" eb="7">
      <t>タンキ</t>
    </rPh>
    <rPh sb="7" eb="9">
      <t>ニュウショ</t>
    </rPh>
    <rPh sb="9" eb="10">
      <t>ケイ</t>
    </rPh>
    <phoneticPr fontId="19"/>
  </si>
  <si>
    <t>申請額</t>
    <rPh sb="0" eb="2">
      <t>シンセイ</t>
    </rPh>
    <rPh sb="2" eb="3">
      <t>ガク</t>
    </rPh>
    <phoneticPr fontId="19"/>
  </si>
  <si>
    <t>複合系</t>
    <rPh sb="0" eb="2">
      <t>フクゴウ</t>
    </rPh>
    <rPh sb="2" eb="3">
      <t>ケイ</t>
    </rPh>
    <phoneticPr fontId="19"/>
  </si>
  <si>
    <t>開所日</t>
    <rPh sb="0" eb="2">
      <t>カイショ</t>
    </rPh>
    <rPh sb="2" eb="3">
      <t>ビ</t>
    </rPh>
    <phoneticPr fontId="19"/>
  </si>
  <si>
    <t>普通</t>
    <rPh sb="0" eb="2">
      <t>フツウ</t>
    </rPh>
    <phoneticPr fontId="19"/>
  </si>
  <si>
    <t>店舗コード</t>
    <rPh sb="0" eb="2">
      <t>テンポ</t>
    </rPh>
    <phoneticPr fontId="19"/>
  </si>
  <si>
    <t>認知症対応型通所介護</t>
    <rPh sb="0" eb="3">
      <t>ニンチショウ</t>
    </rPh>
    <rPh sb="3" eb="6">
      <t>タイオウガタ</t>
    </rPh>
    <rPh sb="6" eb="8">
      <t>ツウショ</t>
    </rPh>
    <rPh sb="8" eb="10">
      <t>カイゴ</t>
    </rPh>
    <phoneticPr fontId="19"/>
  </si>
  <si>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</si>
  <si>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19"/>
  </si>
  <si>
    <t>　（２）施設別個票（別紙２）</t>
    <rPh sb="4" eb="6">
      <t>シセツ</t>
    </rPh>
    <rPh sb="6" eb="7">
      <t>ベツ</t>
    </rPh>
    <rPh sb="7" eb="9">
      <t>コヒョウ</t>
    </rPh>
    <rPh sb="10" eb="12">
      <t>ベッシ</t>
    </rPh>
    <phoneticPr fontId="19"/>
  </si>
  <si>
    <t>施設別申請額一覧（別紙１）</t>
    <rPh sb="0" eb="2">
      <t>シセツ</t>
    </rPh>
    <rPh sb="2" eb="3">
      <t>ベツ</t>
    </rPh>
    <rPh sb="3" eb="6">
      <t>シンセイガク</t>
    </rPh>
    <rPh sb="6" eb="8">
      <t>イチラン</t>
    </rPh>
    <rPh sb="9" eb="11">
      <t>ベッシ</t>
    </rPh>
    <phoneticPr fontId="19"/>
  </si>
  <si>
    <t>施設別個票（別紙２）</t>
    <rPh sb="0" eb="2">
      <t>シセツ</t>
    </rPh>
    <rPh sb="2" eb="3">
      <t>ベツ</t>
    </rPh>
    <rPh sb="3" eb="5">
      <t>コヒョウ</t>
    </rPh>
    <rPh sb="6" eb="8">
      <t>ベッシ</t>
    </rPh>
    <phoneticPr fontId="19"/>
  </si>
  <si>
    <t>介護老人保健施設</t>
  </si>
  <si>
    <t>介護医療院</t>
  </si>
  <si>
    <t>養護老人ホーム</t>
  </si>
  <si>
    <t>軽費老人ホーム</t>
  </si>
  <si>
    <t>入所
定員</t>
    <rPh sb="0" eb="2">
      <t>ニュウショ</t>
    </rPh>
    <rPh sb="3" eb="5">
      <t>テイイン</t>
    </rPh>
    <phoneticPr fontId="19"/>
  </si>
  <si>
    <t>人</t>
    <rPh sb="0" eb="1">
      <t>にん</t>
    </rPh>
    <phoneticPr fontId="3" type="Hiragana"/>
  </si>
  <si>
    <t>運営月数</t>
    <rPh sb="0" eb="2">
      <t>ウンエイ</t>
    </rPh>
    <rPh sb="2" eb="3">
      <t>ゲツ</t>
    </rPh>
    <rPh sb="3" eb="4">
      <t>スウ</t>
    </rPh>
    <phoneticPr fontId="19"/>
  </si>
  <si>
    <t>月</t>
    <rPh sb="0" eb="1">
      <t>つき</t>
    </rPh>
    <phoneticPr fontId="3" type="Hiragana"/>
  </si>
  <si>
    <t>代表者職・氏名</t>
    <rPh sb="0" eb="3">
      <t>ダイヒョウシャ</t>
    </rPh>
    <rPh sb="3" eb="4">
      <t>ショク</t>
    </rPh>
    <rPh sb="5" eb="6">
      <t>シ</t>
    </rPh>
    <rPh sb="6" eb="7">
      <t>メイ</t>
    </rPh>
    <phoneticPr fontId="19"/>
  </si>
  <si>
    <t>申請額（入所）</t>
    <rPh sb="0" eb="2">
      <t>シンセイ</t>
    </rPh>
    <rPh sb="2" eb="3">
      <t>ガク</t>
    </rPh>
    <rPh sb="4" eb="6">
      <t>ニュウショ</t>
    </rPh>
    <phoneticPr fontId="19"/>
  </si>
  <si>
    <t>申請額（通所）</t>
    <rPh sb="0" eb="2">
      <t>シンセイ</t>
    </rPh>
    <rPh sb="2" eb="3">
      <t>ガク</t>
    </rPh>
    <rPh sb="4" eb="6">
      <t>ツウショ</t>
    </rPh>
    <phoneticPr fontId="19"/>
  </si>
  <si>
    <t>定員
（入所）</t>
    <rPh sb="0" eb="2">
      <t>テイイン</t>
    </rPh>
    <rPh sb="4" eb="6">
      <t>ニュウショ</t>
    </rPh>
    <phoneticPr fontId="19"/>
  </si>
  <si>
    <t>定員
（通所）</t>
    <rPh sb="0" eb="2">
      <t>ていいん</t>
    </rPh>
    <rPh sb="4" eb="6">
      <t>つうしょ</t>
    </rPh>
    <phoneticPr fontId="3" type="Hiragana"/>
  </si>
  <si>
    <t>基準単価
（入所）</t>
    <rPh sb="0" eb="2">
      <t>キジュン</t>
    </rPh>
    <rPh sb="2" eb="4">
      <t>タンカ</t>
    </rPh>
    <rPh sb="6" eb="8">
      <t>ニュウショ</t>
    </rPh>
    <phoneticPr fontId="19"/>
  </si>
  <si>
    <t>基準単価
（通所）</t>
    <rPh sb="0" eb="2">
      <t>キジュン</t>
    </rPh>
    <rPh sb="2" eb="4">
      <t>タンカ</t>
    </rPh>
    <rPh sb="6" eb="8">
      <t>ツウショ</t>
    </rPh>
    <phoneticPr fontId="19"/>
  </si>
  <si>
    <t>運営月数
（入所）</t>
    <rPh sb="0" eb="2">
      <t>ウンエイ</t>
    </rPh>
    <rPh sb="2" eb="3">
      <t>ツキ</t>
    </rPh>
    <rPh sb="3" eb="4">
      <t>スウ</t>
    </rPh>
    <rPh sb="6" eb="8">
      <t>ニュウショ</t>
    </rPh>
    <phoneticPr fontId="19"/>
  </si>
  <si>
    <t>運営月数
（通所）</t>
    <rPh sb="0" eb="2">
      <t>ウンエイ</t>
    </rPh>
    <rPh sb="2" eb="3">
      <t>ツキ</t>
    </rPh>
    <rPh sb="3" eb="4">
      <t>スウ</t>
    </rPh>
    <rPh sb="6" eb="8">
      <t>ツウショ</t>
    </rPh>
    <phoneticPr fontId="19"/>
  </si>
  <si>
    <t>月</t>
    <rPh sb="0" eb="1">
      <t>がつ</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</si>
  <si>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</si>
  <si>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</si>
  <si>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</si>
  <si>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</si>
  <si>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</si>
  <si>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</si>
  <si>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地域密着型介護老人福祉施設入所者生活介護</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</si>
  <si>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</si>
  <si>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</si>
  <si>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</si>
  <si>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</si>
  <si>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</si>
  <si>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19"/>
  </si>
  <si>
    <t>郵便番号</t>
    <rPh sb="0" eb="2">
      <t>ユウビン</t>
    </rPh>
    <rPh sb="2" eb="4">
      <t>バンゴウ</t>
    </rPh>
    <phoneticPr fontId="19"/>
  </si>
  <si>
    <t>住所</t>
    <rPh sb="0" eb="1">
      <t>ジュウ</t>
    </rPh>
    <rPh sb="1" eb="2">
      <t>ショ</t>
    </rPh>
    <phoneticPr fontId="19"/>
  </si>
  <si>
    <t>口座番号</t>
    <rPh sb="0" eb="2">
      <t>コウザ</t>
    </rPh>
    <rPh sb="2" eb="4">
      <t>バンゴウ</t>
    </rPh>
    <phoneticPr fontId="19"/>
  </si>
  <si>
    <t>請　求　金　額</t>
    <rPh sb="0" eb="1">
      <t>ショウ</t>
    </rPh>
    <rPh sb="2" eb="3">
      <t>モトム</t>
    </rPh>
    <rPh sb="4" eb="5">
      <t>カネ</t>
    </rPh>
    <rPh sb="6" eb="7">
      <t>ガク</t>
    </rPh>
    <phoneticPr fontId="19"/>
  </si>
  <si>
    <t>金融機関名</t>
    <rPh sb="0" eb="2">
      <t>キンユウ</t>
    </rPh>
    <rPh sb="2" eb="4">
      <t>キカン</t>
    </rPh>
    <rPh sb="4" eb="5">
      <t>メイ</t>
    </rPh>
    <phoneticPr fontId="19"/>
  </si>
  <si>
    <t>\</t>
  </si>
  <si>
    <t>令和　　 年　　 月　　 日</t>
    <rPh sb="0" eb="2">
      <t>レイワ</t>
    </rPh>
    <rPh sb="5" eb="6">
      <t>ネン</t>
    </rPh>
    <rPh sb="9" eb="10">
      <t>ガツ</t>
    </rPh>
    <rPh sb="13" eb="14">
      <t>ニチ</t>
    </rPh>
    <phoneticPr fontId="19"/>
  </si>
  <si>
    <t>支店名</t>
    <rPh sb="0" eb="3">
      <t>シテンメイ</t>
    </rPh>
    <phoneticPr fontId="19"/>
  </si>
  <si>
    <t>電話番号</t>
  </si>
  <si>
    <t>預 金 種 別</t>
    <rPh sb="0" eb="1">
      <t>アズカリ</t>
    </rPh>
    <rPh sb="2" eb="3">
      <t>キン</t>
    </rPh>
    <rPh sb="4" eb="5">
      <t>タネ</t>
    </rPh>
    <rPh sb="6" eb="7">
      <t>ベツ</t>
    </rPh>
    <phoneticPr fontId="19"/>
  </si>
  <si>
    <t>貯蓄</t>
    <rPh sb="0" eb="2">
      <t>チョチク</t>
    </rPh>
    <phoneticPr fontId="19"/>
  </si>
  <si>
    <t>当座</t>
  </si>
  <si>
    <t>その他</t>
  </si>
  <si>
    <t>　施設を休止・廃止する予定がない。</t>
    <rPh sb="1" eb="3">
      <t>しせつ</t>
    </rPh>
    <rPh sb="4" eb="6">
      <t>きゅうし</t>
    </rPh>
    <rPh sb="7" eb="9">
      <t>はいし</t>
    </rPh>
    <rPh sb="11" eb="13">
      <t>よてい</t>
    </rPh>
    <phoneticPr fontId="3" type="Hiragana"/>
  </si>
  <si>
    <t>認知症対応型共同生活介護</t>
  </si>
  <si>
    <t>特定施設入居者生活介護</t>
  </si>
  <si>
    <t>地域密着型特定施設入居者生活介護</t>
  </si>
  <si>
    <t>短期入所生活介護</t>
  </si>
  <si>
    <t>小規模多機能型居宅介護</t>
  </si>
  <si>
    <t>通所介護</t>
    <rPh sb="0" eb="2">
      <t>ツウショ</t>
    </rPh>
    <rPh sb="2" eb="4">
      <t>カイゴ</t>
    </rPh>
    <phoneticPr fontId="19"/>
  </si>
  <si>
    <t>通所リハビリテーション</t>
    <rPh sb="0" eb="2">
      <t>ツウショ</t>
    </rPh>
    <phoneticPr fontId="19"/>
  </si>
  <si>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</si>
  <si>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19"/>
  </si>
  <si>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19"/>
  </si>
  <si>
    <t>円</t>
    <rPh sb="0" eb="1">
      <t>エン</t>
    </rPh>
    <phoneticPr fontId="19"/>
  </si>
  <si>
    <t>円</t>
  </si>
  <si>
    <t>由利本荘市長　湊　貴信</t>
    <rPh sb="0" eb="4">
      <t>ユリホンジョウ</t>
    </rPh>
    <rPh sb="4" eb="6">
      <t>シチョウ</t>
    </rPh>
    <rPh sb="7" eb="8">
      <t>ミナト</t>
    </rPh>
    <rPh sb="9" eb="11">
      <t>タカノブ</t>
    </rPh>
    <phoneticPr fontId="19"/>
  </si>
  <si>
    <t>　標記について，次のとおり申請します。
　なお，補助金の交付決定を受けた際には，この申請をもって由利本荘市補助金等の適正に関する条例（平成17年3月22日条例第53号）第９条による実績報告書とします。</t>
    <rPh sb="1" eb="3">
      <t>ヒョウキ</t>
    </rPh>
    <rPh sb="8" eb="9">
      <t>ツギ</t>
    </rPh>
    <rPh sb="13" eb="15">
      <t>シンセイ</t>
    </rPh>
    <rPh sb="84" eb="85">
      <t>ダイ</t>
    </rPh>
    <rPh sb="86" eb="87">
      <t>ジョウ</t>
    </rPh>
    <phoneticPr fontId="19"/>
  </si>
  <si>
    <t>由利本荘市長　湊　貴信　様</t>
    <rPh sb="0" eb="4">
      <t>ゆりほんじょう</t>
    </rPh>
    <rPh sb="7" eb="8">
      <t>みなと</t>
    </rPh>
    <rPh sb="9" eb="11">
      <t>たかのぶ</t>
    </rPh>
    <phoneticPr fontId="3" type="Hiragana"/>
  </si>
  <si>
    <t>　由利本荘市長　湊　貴信　様</t>
    <rPh sb="1" eb="5">
      <t>ユリホンジョウ</t>
    </rPh>
    <rPh sb="5" eb="7">
      <t>シチョウ</t>
    </rPh>
    <rPh sb="8" eb="9">
      <t>ミナト</t>
    </rPh>
    <rPh sb="10" eb="12">
      <t>タカノブ</t>
    </rPh>
    <rPh sb="13" eb="14">
      <t>サマ</t>
    </rPh>
    <phoneticPr fontId="19"/>
  </si>
  <si>
    <t>　（課名　長寿生きがい課）</t>
    <rPh sb="2" eb="4">
      <t>カメイ</t>
    </rPh>
    <rPh sb="5" eb="7">
      <t>チョウジュ</t>
    </rPh>
    <rPh sb="7" eb="8">
      <t>イ</t>
    </rPh>
    <rPh sb="11" eb="12">
      <t>カ</t>
    </rPh>
    <phoneticPr fontId="19"/>
  </si>
  <si>
    <t>権限を、以下のとおり委任します。</t>
    <phoneticPr fontId="3" type="Hiragana"/>
  </si>
  <si>
    <t>「施設別個票」及び「申請額一覧」の内容が「総括表」にも正しく反映されているか確認してください</t>
    <rPh sb="1" eb="4">
      <t>シセツベツ</t>
    </rPh>
    <rPh sb="4" eb="6">
      <t>コヒョウ</t>
    </rPh>
    <rPh sb="7" eb="8">
      <t>オヨ</t>
    </rPh>
    <rPh sb="10" eb="13">
      <t>シンセイガク</t>
    </rPh>
    <rPh sb="13" eb="15">
      <t>イチラン</t>
    </rPh>
    <rPh sb="17" eb="19">
      <t>ナイヨウ</t>
    </rPh>
    <rPh sb="21" eb="24">
      <t>ソウカツヒョウ</t>
    </rPh>
    <rPh sb="27" eb="28">
      <t>タダ</t>
    </rPh>
    <rPh sb="30" eb="32">
      <t>ハンエイ</t>
    </rPh>
    <rPh sb="38" eb="40">
      <t>カクニン</t>
    </rPh>
    <phoneticPr fontId="19"/>
  </si>
  <si>
    <t>事業所（各施設）ごとに、施設１～１５（施設別個票・別紙２）の入力欄（黄色セル）に
必要事項を入力してください
自動集計いたしますので、シート名は変更しないでください</t>
    <rPh sb="0" eb="3">
      <t>ジギョウショ</t>
    </rPh>
    <rPh sb="4" eb="5">
      <t>カク</t>
    </rPh>
    <rPh sb="5" eb="7">
      <t>シセツ</t>
    </rPh>
    <rPh sb="12" eb="14">
      <t>シセツ</t>
    </rPh>
    <rPh sb="19" eb="22">
      <t>シセツベツ</t>
    </rPh>
    <rPh sb="22" eb="24">
      <t>コヒョウ</t>
    </rPh>
    <rPh sb="25" eb="27">
      <t>ベッシ</t>
    </rPh>
    <rPh sb="30" eb="33">
      <t>ニュウリョクラン</t>
    </rPh>
    <rPh sb="34" eb="36">
      <t>キイロ</t>
    </rPh>
    <rPh sb="41" eb="43">
      <t>ヒツヨウ</t>
    </rPh>
    <rPh sb="43" eb="45">
      <t>ジコウ</t>
    </rPh>
    <rPh sb="46" eb="48">
      <t>ニュウリョク</t>
    </rPh>
    <rPh sb="55" eb="57">
      <t>ジドウ</t>
    </rPh>
    <rPh sb="57" eb="59">
      <t>シュウケイ</t>
    </rPh>
    <rPh sb="70" eb="71">
      <t>メイ</t>
    </rPh>
    <rPh sb="72" eb="74">
      <t>ヘンコウ</t>
    </rPh>
    <phoneticPr fontId="19"/>
  </si>
  <si>
    <t>「申請額一覧（別紙１）」のシートに全事業所分が正しく反映されているか確認してください
自動集計いたしますので、シート名は変更しないでください</t>
    <rPh sb="1" eb="4">
      <t>シンセイガク</t>
    </rPh>
    <rPh sb="4" eb="6">
      <t>イチラン</t>
    </rPh>
    <rPh sb="7" eb="9">
      <t>ベッシ</t>
    </rPh>
    <rPh sb="17" eb="21">
      <t>ゼンジギョウショ</t>
    </rPh>
    <rPh sb="21" eb="22">
      <t>ブン</t>
    </rPh>
    <rPh sb="23" eb="24">
      <t>タダ</t>
    </rPh>
    <rPh sb="26" eb="28">
      <t>ハンエイ</t>
    </rPh>
    <rPh sb="34" eb="36">
      <t>カクニン</t>
    </rPh>
    <phoneticPr fontId="19"/>
  </si>
  <si>
    <t>　【振込先口座】</t>
    <phoneticPr fontId="19"/>
  </si>
  <si>
    <t>※ 振込口座情報は正確にご記入ください。</t>
    <phoneticPr fontId="19"/>
  </si>
  <si>
    <t>発行責任者　氏名</t>
    <rPh sb="0" eb="2">
      <t>ハッコウ</t>
    </rPh>
    <rPh sb="2" eb="5">
      <t>セキニンシャ</t>
    </rPh>
    <rPh sb="6" eb="8">
      <t>シメイ</t>
    </rPh>
    <phoneticPr fontId="19"/>
  </si>
  <si>
    <t>担　当　者　氏名</t>
    <rPh sb="0" eb="1">
      <t>タン</t>
    </rPh>
    <rPh sb="2" eb="3">
      <t>トウ</t>
    </rPh>
    <rPh sb="4" eb="5">
      <t>シャ</t>
    </rPh>
    <rPh sb="6" eb="8">
      <t>シメイ</t>
    </rPh>
    <phoneticPr fontId="19"/>
  </si>
  <si>
    <t>連　絡　先　電話</t>
    <rPh sb="0" eb="1">
      <t>レン</t>
    </rPh>
    <rPh sb="2" eb="3">
      <t>ラク</t>
    </rPh>
    <rPh sb="4" eb="5">
      <t>サキ</t>
    </rPh>
    <rPh sb="6" eb="8">
      <t>デンワ</t>
    </rPh>
    <phoneticPr fontId="19"/>
  </si>
  <si>
    <t>　【請求者】</t>
    <rPh sb="2" eb="5">
      <t>セイキュウシャ</t>
    </rPh>
    <phoneticPr fontId="19"/>
  </si>
  <si>
    <t>作　　業　　内　　容</t>
    <rPh sb="0" eb="1">
      <t>サク</t>
    </rPh>
    <rPh sb="3" eb="4">
      <t>ギョウ</t>
    </rPh>
    <rPh sb="6" eb="7">
      <t>ナイ</t>
    </rPh>
    <rPh sb="9" eb="10">
      <t>カタチ</t>
    </rPh>
    <phoneticPr fontId="19"/>
  </si>
  <si>
    <t>法　人　名</t>
    <rPh sb="0" eb="1">
      <t>ほう</t>
    </rPh>
    <rPh sb="2" eb="3">
      <t>ひと</t>
    </rPh>
    <rPh sb="4" eb="5">
      <t>めい</t>
    </rPh>
    <phoneticPr fontId="3" type="Hiragana"/>
  </si>
  <si>
    <t>申請額合計</t>
    <rPh sb="0" eb="3">
      <t>シンセイガク</t>
    </rPh>
    <rPh sb="3" eb="5">
      <t>ゴウケイ</t>
    </rPh>
    <phoneticPr fontId="19"/>
  </si>
  <si>
    <t>本申請書の使い方（入力の前にお読みください）</t>
    <rPh sb="0" eb="1">
      <t>ホン</t>
    </rPh>
    <rPh sb="1" eb="4">
      <t>シンセイショ</t>
    </rPh>
    <rPh sb="5" eb="6">
      <t>ツカ</t>
    </rPh>
    <rPh sb="7" eb="8">
      <t>カタ</t>
    </rPh>
    <rPh sb="9" eb="11">
      <t>ニュウリョク</t>
    </rPh>
    <rPh sb="12" eb="13">
      <t>マエ</t>
    </rPh>
    <rPh sb="15" eb="16">
      <t>ヨ</t>
    </rPh>
    <phoneticPr fontId="19"/>
  </si>
  <si>
    <r>
      <rPr>
        <sz val="11"/>
        <color theme="1"/>
        <rFont val="BIZ UDP明朝 Medium"/>
        <family val="1"/>
        <charset val="128"/>
      </rPr>
      <t>Excel</t>
    </r>
    <r>
      <rPr>
        <sz val="11"/>
        <color theme="1"/>
        <rFont val="BIZ UD明朝 Medium"/>
        <family val="1"/>
        <charset val="128"/>
      </rPr>
      <t>ファイル名を代表となる事業所の事業所番号に変更の上、保存してください</t>
    </r>
    <rPh sb="29" eb="30">
      <t>うえ</t>
    </rPh>
    <rPh sb="31" eb="33">
      <t>ほぞん</t>
    </rPh>
    <phoneticPr fontId="3" type="Hiragana"/>
  </si>
  <si>
    <r>
      <t>「総括表」の入力欄（黄色セル）に必要事項を入力してください
　</t>
    </r>
    <r>
      <rPr>
        <b/>
        <u/>
        <sz val="11"/>
        <color theme="1"/>
        <rFont val="BIZ UDゴシック"/>
        <family val="3"/>
        <charset val="128"/>
      </rPr>
      <t>★複数施設を運営している法人で、施設ごとへの振込を希望される場合は</t>
    </r>
    <r>
      <rPr>
        <sz val="11"/>
        <color theme="1"/>
        <rFont val="BIZ UDゴシック"/>
        <family val="3"/>
        <charset val="128"/>
      </rPr>
      <t xml:space="preserve"> 
　　　　　　　　　 　　　　　</t>
    </r>
    <r>
      <rPr>
        <b/>
        <u/>
        <sz val="11"/>
        <color theme="1"/>
        <rFont val="BIZ UDゴシック"/>
        <family val="3"/>
        <charset val="128"/>
      </rPr>
      <t>各施設ごとにこのExcelファイルを作成いただきます</t>
    </r>
    <rPh sb="1" eb="3">
      <t>ソウカツ</t>
    </rPh>
    <rPh sb="3" eb="4">
      <t>ヒョウ</t>
    </rPh>
    <rPh sb="6" eb="8">
      <t>ニュウリョク</t>
    </rPh>
    <rPh sb="10" eb="12">
      <t>キイロ</t>
    </rPh>
    <rPh sb="16" eb="18">
      <t>ヒツヨウ</t>
    </rPh>
    <rPh sb="18" eb="20">
      <t>ジコウ</t>
    </rPh>
    <rPh sb="21" eb="23">
      <t>ニュウリョク</t>
    </rPh>
    <rPh sb="32" eb="34">
      <t>フクスウ</t>
    </rPh>
    <rPh sb="34" eb="36">
      <t>シセツ</t>
    </rPh>
    <rPh sb="37" eb="39">
      <t>ウンエイ</t>
    </rPh>
    <rPh sb="43" eb="45">
      <t>ホウジン</t>
    </rPh>
    <rPh sb="47" eb="49">
      <t>シセツ</t>
    </rPh>
    <rPh sb="53" eb="55">
      <t>フリコミ</t>
    </rPh>
    <rPh sb="56" eb="58">
      <t>キボウ</t>
    </rPh>
    <rPh sb="61" eb="63">
      <t>バアイ</t>
    </rPh>
    <rPh sb="81" eb="82">
      <t>カク</t>
    </rPh>
    <rPh sb="82" eb="84">
      <t>シセツ</t>
    </rPh>
    <rPh sb="99" eb="101">
      <t>サクセイ</t>
    </rPh>
    <phoneticPr fontId="19"/>
  </si>
  <si>
    <r>
      <rPr>
        <b/>
        <sz val="12"/>
        <color theme="1"/>
        <rFont val="BIZ UDゴシック"/>
        <family val="3"/>
        <charset val="128"/>
      </rPr>
      <t>下記の書類一式を印刷の上、郵送または持参願います
提出先：長寿生きがい課　または　各総合支所市民サービス課</t>
    </r>
    <r>
      <rPr>
        <b/>
        <sz val="10"/>
        <color theme="1"/>
        <rFont val="BIZ UDゴシック"/>
        <family val="3"/>
        <charset val="128"/>
      </rPr>
      <t xml:space="preserve">
</t>
    </r>
    <r>
      <rPr>
        <b/>
        <sz val="10"/>
        <color theme="1"/>
        <rFont val="BIZ UD明朝 Medium"/>
        <family val="1"/>
        <charset val="128"/>
      </rPr>
      <t xml:space="preserve">
</t>
    </r>
    <r>
      <rPr>
        <sz val="12"/>
        <color theme="1"/>
        <rFont val="BIZ UD明朝 Medium"/>
        <family val="1"/>
        <charset val="128"/>
      </rPr>
      <t>・交付申請書兼実績報告書　</t>
    </r>
    <r>
      <rPr>
        <sz val="11"/>
        <color theme="1"/>
        <rFont val="BIZ UD明朝 Medium"/>
        <family val="1"/>
        <charset val="128"/>
      </rPr>
      <t>※シート名→→総括表</t>
    </r>
    <r>
      <rPr>
        <sz val="12"/>
        <color theme="1"/>
        <rFont val="BIZ UD明朝 Medium"/>
        <family val="1"/>
        <charset val="128"/>
      </rPr>
      <t xml:space="preserve">
・請求書
・委任状（申請者と振込先の口座名義が違う場合のみ）
・施設別申請額一覧（別紙１）　</t>
    </r>
    <r>
      <rPr>
        <sz val="11"/>
        <color theme="1"/>
        <rFont val="BIZ UD明朝 Medium"/>
        <family val="1"/>
        <charset val="128"/>
      </rPr>
      <t>※シート名→→申請額一覧（別紙１）</t>
    </r>
    <r>
      <rPr>
        <sz val="12"/>
        <color theme="1"/>
        <rFont val="BIZ UD明朝 Medium"/>
        <family val="1"/>
        <charset val="128"/>
      </rPr>
      <t xml:space="preserve">
・施設別個票（別紙２）</t>
    </r>
    <r>
      <rPr>
        <sz val="11"/>
        <color theme="1"/>
        <rFont val="BIZ UD明朝 Medium"/>
        <family val="1"/>
        <charset val="128"/>
      </rPr>
      <t xml:space="preserve">　※シート名→→施設１、施設２、施設３…と続いています
　　　　　　　　　　　　　　ので入力した分のシートを提出願います
</t>
    </r>
    <r>
      <rPr>
        <sz val="10"/>
        <color theme="1"/>
        <rFont val="BIZ UD明朝 Medium"/>
        <family val="1"/>
        <charset val="128"/>
      </rPr>
      <t xml:space="preserve">
</t>
    </r>
    <r>
      <rPr>
        <sz val="12"/>
        <color theme="1"/>
        <rFont val="BIZ UD明朝 Medium"/>
        <family val="1"/>
        <charset val="128"/>
      </rPr>
      <t>※</t>
    </r>
    <r>
      <rPr>
        <u/>
        <sz val="12"/>
        <color theme="1"/>
        <rFont val="BIZ UD明朝 Medium"/>
        <family val="1"/>
        <charset val="128"/>
      </rPr>
      <t>郵送・持参いずれの場合も別途メールにて</t>
    </r>
    <r>
      <rPr>
        <u/>
        <sz val="12"/>
        <color theme="1"/>
        <rFont val="BIZ UDP明朝 Medium"/>
        <family val="1"/>
        <charset val="128"/>
      </rPr>
      <t>Excel</t>
    </r>
    <r>
      <rPr>
        <u/>
        <sz val="12"/>
        <color theme="1"/>
        <rFont val="BIZ UD明朝 Medium"/>
        <family val="1"/>
        <charset val="128"/>
      </rPr>
      <t xml:space="preserve">データの提出をお願いいたします
</t>
    </r>
    <r>
      <rPr>
        <sz val="12"/>
        <color theme="1"/>
        <rFont val="BIZ UD明朝 Medium"/>
        <family val="1"/>
        <charset val="128"/>
      </rPr>
      <t>　</t>
    </r>
    <r>
      <rPr>
        <sz val="12"/>
        <color theme="1"/>
        <rFont val="BIZ UDP明朝 Medium"/>
        <family val="1"/>
        <charset val="128"/>
      </rPr>
      <t>メールアドレス　→　choju@city.yurihonjo.lg.jp</t>
    </r>
    <r>
      <rPr>
        <u/>
        <sz val="12"/>
        <color theme="1"/>
        <rFont val="BIZ UDP明朝 Medium"/>
        <family val="1"/>
        <charset val="128"/>
      </rPr>
      <t>　</t>
    </r>
    <rPh sb="0" eb="2">
      <t>カキ</t>
    </rPh>
    <rPh sb="3" eb="5">
      <t>ショルイ</t>
    </rPh>
    <rPh sb="5" eb="7">
      <t>イッシキ</t>
    </rPh>
    <rPh sb="8" eb="10">
      <t>インサツ</t>
    </rPh>
    <rPh sb="11" eb="12">
      <t>ウエ</t>
    </rPh>
    <rPh sb="13" eb="15">
      <t>ユウソウ</t>
    </rPh>
    <rPh sb="18" eb="20">
      <t>ジサン</t>
    </rPh>
    <rPh sb="20" eb="21">
      <t>ネガ</t>
    </rPh>
    <rPh sb="27" eb="30">
      <t>テイシュツサキ</t>
    </rPh>
    <rPh sb="31" eb="34">
      <t>チョウジュイ</t>
    </rPh>
    <rPh sb="37" eb="38">
      <t>カ</t>
    </rPh>
    <rPh sb="43" eb="48">
      <t>カクソウゴウシショ</t>
    </rPh>
    <rPh sb="48" eb="50">
      <t>シミン</t>
    </rPh>
    <rPh sb="54" eb="55">
      <t>カ</t>
    </rPh>
    <rPh sb="58" eb="60">
      <t>コウフ</t>
    </rPh>
    <rPh sb="60" eb="63">
      <t>シンセイショ</t>
    </rPh>
    <rPh sb="63" eb="64">
      <t>ケン</t>
    </rPh>
    <rPh sb="64" eb="66">
      <t>ジッセキ</t>
    </rPh>
    <rPh sb="66" eb="69">
      <t>ホウコクショ</t>
    </rPh>
    <rPh sb="74" eb="75">
      <t>メイ</t>
    </rPh>
    <rPh sb="77" eb="79">
      <t>ソウカツ</t>
    </rPh>
    <rPh sb="79" eb="80">
      <t>ヒョウ</t>
    </rPh>
    <rPh sb="82" eb="85">
      <t>セイキュウショ</t>
    </rPh>
    <rPh sb="87" eb="90">
      <t>イニンジョウ</t>
    </rPh>
    <rPh sb="91" eb="94">
      <t>シンセイシャ</t>
    </rPh>
    <rPh sb="95" eb="97">
      <t>フリコミ</t>
    </rPh>
    <rPh sb="97" eb="98">
      <t>サキ</t>
    </rPh>
    <rPh sb="99" eb="101">
      <t>コウザ</t>
    </rPh>
    <rPh sb="101" eb="103">
      <t>メイギ</t>
    </rPh>
    <rPh sb="104" eb="105">
      <t>チガ</t>
    </rPh>
    <rPh sb="106" eb="108">
      <t>バアイ</t>
    </rPh>
    <rPh sb="113" eb="116">
      <t>シセツベツ</t>
    </rPh>
    <rPh sb="116" eb="119">
      <t>シンセイガク</t>
    </rPh>
    <rPh sb="119" eb="121">
      <t>イチラン</t>
    </rPh>
    <rPh sb="122" eb="124">
      <t>ベッシ</t>
    </rPh>
    <rPh sb="131" eb="132">
      <t>メイ</t>
    </rPh>
    <rPh sb="134" eb="137">
      <t>シンセイガク</t>
    </rPh>
    <rPh sb="137" eb="139">
      <t>イチラン</t>
    </rPh>
    <rPh sb="140" eb="142">
      <t>ベッシ</t>
    </rPh>
    <rPh sb="146" eb="149">
      <t>シセツベツ</t>
    </rPh>
    <rPh sb="161" eb="162">
      <t>メイ</t>
    </rPh>
    <rPh sb="164" eb="166">
      <t>シセツ</t>
    </rPh>
    <rPh sb="168" eb="170">
      <t>シセツ</t>
    </rPh>
    <rPh sb="172" eb="174">
      <t>シセツ</t>
    </rPh>
    <rPh sb="177" eb="178">
      <t>ツヅ</t>
    </rPh>
    <rPh sb="200" eb="202">
      <t>ニュウリョク</t>
    </rPh>
    <rPh sb="204" eb="205">
      <t>ブン</t>
    </rPh>
    <rPh sb="210" eb="212">
      <t>テイシュツ</t>
    </rPh>
    <rPh sb="212" eb="213">
      <t>ネガ</t>
    </rPh>
    <rPh sb="219" eb="221">
      <t>ユウソウ</t>
    </rPh>
    <rPh sb="222" eb="224">
      <t>ジサン</t>
    </rPh>
    <rPh sb="228" eb="230">
      <t>バアイ</t>
    </rPh>
    <rPh sb="231" eb="233">
      <t>ベット</t>
    </rPh>
    <rPh sb="247" eb="249">
      <t>テイシュツ</t>
    </rPh>
    <rPh sb="251" eb="252">
      <t>ネガ</t>
    </rPh>
    <phoneticPr fontId="19"/>
  </si>
  <si>
    <t>様式第１号（第４条関係）</t>
    <rPh sb="0" eb="2">
      <t>ヨウシキ</t>
    </rPh>
    <rPh sb="2" eb="3">
      <t>ダイ</t>
    </rPh>
    <rPh sb="4" eb="5">
      <t>ゴウ</t>
    </rPh>
    <rPh sb="6" eb="7">
      <t>ダイ</t>
    </rPh>
    <rPh sb="8" eb="9">
      <t>ジョウ</t>
    </rPh>
    <rPh sb="9" eb="11">
      <t>カンケイ</t>
    </rPh>
    <phoneticPr fontId="19"/>
  </si>
  <si>
    <t>令和５年度　由利本荘市介護保険施設等物価高騰対策事業費補助金交付申請書兼実績報告書</t>
    <rPh sb="0" eb="2">
      <t>レイワ</t>
    </rPh>
    <rPh sb="3" eb="5">
      <t>ネンド</t>
    </rPh>
    <rPh sb="6" eb="10">
      <t>ユリホンジョウ</t>
    </rPh>
    <rPh sb="18" eb="20">
      <t>ブッカ</t>
    </rPh>
    <rPh sb="20" eb="22">
      <t>コウトウ</t>
    </rPh>
    <rPh sb="22" eb="24">
      <t>タイサク</t>
    </rPh>
    <rPh sb="26" eb="27">
      <t>ヒ</t>
    </rPh>
    <rPh sb="27" eb="30">
      <t>ホジョキン</t>
    </rPh>
    <rPh sb="30" eb="32">
      <t>コウフ</t>
    </rPh>
    <rPh sb="32" eb="35">
      <t>シンセイショ</t>
    </rPh>
    <rPh sb="35" eb="36">
      <t>ケン</t>
    </rPh>
    <rPh sb="36" eb="38">
      <t>ジッセキ</t>
    </rPh>
    <rPh sb="38" eb="41">
      <t>ホウコクショ</t>
    </rPh>
    <phoneticPr fontId="19"/>
  </si>
  <si>
    <t>（　施　設　用　）</t>
    <rPh sb="2" eb="3">
      <t>シ</t>
    </rPh>
    <rPh sb="4" eb="5">
      <t>セツ</t>
    </rPh>
    <rPh sb="6" eb="7">
      <t>ヨウ</t>
    </rPh>
    <phoneticPr fontId="61"/>
  </si>
  <si>
    <t>〒</t>
    <phoneticPr fontId="19"/>
  </si>
  <si>
    <t>交付決定
通知等郵送先</t>
    <rPh sb="0" eb="2">
      <t>コウフ</t>
    </rPh>
    <rPh sb="2" eb="4">
      <t>ケッテイ</t>
    </rPh>
    <rPh sb="5" eb="7">
      <t>ツウチ</t>
    </rPh>
    <rPh sb="7" eb="8">
      <t>トウ</t>
    </rPh>
    <rPh sb="8" eb="10">
      <t>ユウソウ</t>
    </rPh>
    <rPh sb="10" eb="11">
      <t>サキ</t>
    </rPh>
    <phoneticPr fontId="19"/>
  </si>
  <si>
    <t>法    人    名</t>
    <rPh sb="0" eb="1">
      <t>ホウ</t>
    </rPh>
    <rPh sb="5" eb="6">
      <t>ヒト</t>
    </rPh>
    <rPh sb="10" eb="11">
      <t>メイ</t>
    </rPh>
    <phoneticPr fontId="19"/>
  </si>
  <si>
    <r>
      <t>　口座名義　　</t>
    </r>
    <r>
      <rPr>
        <b/>
        <sz val="10"/>
        <color rgb="FF000000"/>
        <rFont val="ＭＳ Ｐゴシック"/>
        <family val="3"/>
        <charset val="128"/>
      </rPr>
      <t>（カタカナ・英字・数字で、通帳見開き記載の名義を記入してください。）</t>
    </r>
    <rPh sb="1" eb="3">
      <t>コウザ</t>
    </rPh>
    <rPh sb="3" eb="5">
      <t>メイギ</t>
    </rPh>
    <rPh sb="13" eb="15">
      <t>エイジ</t>
    </rPh>
    <rPh sb="16" eb="18">
      <t>スウジ</t>
    </rPh>
    <rPh sb="25" eb="27">
      <t>キサイ</t>
    </rPh>
    <phoneticPr fontId="19"/>
  </si>
  <si>
    <t>　私は、令和５年度由利本荘市介護保険施設等物価高騰対策事業費補助金の受領に関する</t>
    <rPh sb="9" eb="13">
      <t>ゆりほんじょう</t>
    </rPh>
    <rPh sb="21" eb="23">
      <t>ぶっか</t>
    </rPh>
    <rPh sb="23" eb="25">
      <t>こうとう</t>
    </rPh>
    <rPh sb="25" eb="27">
      <t>たいさく</t>
    </rPh>
    <phoneticPr fontId="3" type="Hiragana"/>
  </si>
  <si>
    <r>
      <t xml:space="preserve">「請求書」シートの必要事項を入力してください
</t>
    </r>
    <r>
      <rPr>
        <b/>
        <sz val="11"/>
        <color theme="1"/>
        <rFont val="BIZ UD明朝 Medium"/>
        <family val="1"/>
        <charset val="128"/>
      </rPr>
      <t>　</t>
    </r>
    <r>
      <rPr>
        <b/>
        <u/>
        <sz val="11"/>
        <color theme="1"/>
        <rFont val="BIZ UDゴシック"/>
        <family val="3"/>
        <charset val="128"/>
      </rPr>
      <t xml:space="preserve">★振込先口座の名義が請求者と異なる場合は、委任状が必要となります
</t>
    </r>
    <r>
      <rPr>
        <b/>
        <sz val="11"/>
        <color theme="1"/>
        <rFont val="BIZ UDゴシック"/>
        <family val="3"/>
        <charset val="128"/>
      </rPr>
      <t xml:space="preserve">               　</t>
    </r>
    <r>
      <rPr>
        <b/>
        <u/>
        <sz val="11"/>
        <color theme="1"/>
        <rFont val="BIZ UDゴシック"/>
        <family val="3"/>
        <charset val="128"/>
      </rPr>
      <t>（例：請求者が法人代表者、振込先口座の名義が施設長等）</t>
    </r>
    <rPh sb="1" eb="4">
      <t>セイキュウショ</t>
    </rPh>
    <rPh sb="9" eb="11">
      <t>ヒツヨウ</t>
    </rPh>
    <rPh sb="11" eb="13">
      <t>ジコウ</t>
    </rPh>
    <rPh sb="14" eb="16">
      <t>ニュウリョク</t>
    </rPh>
    <rPh sb="25" eb="27">
      <t>フリコミ</t>
    </rPh>
    <rPh sb="27" eb="28">
      <t>サキ</t>
    </rPh>
    <rPh sb="28" eb="30">
      <t>コウザ</t>
    </rPh>
    <rPh sb="31" eb="33">
      <t>メイギ</t>
    </rPh>
    <rPh sb="34" eb="37">
      <t>セイキュウシャ</t>
    </rPh>
    <rPh sb="38" eb="39">
      <t>コト</t>
    </rPh>
    <rPh sb="41" eb="43">
      <t>バアイ</t>
    </rPh>
    <rPh sb="45" eb="48">
      <t>イニンジョウ</t>
    </rPh>
    <rPh sb="49" eb="51">
      <t>ヒツヨウ</t>
    </rPh>
    <rPh sb="74" eb="75">
      <t>レイ</t>
    </rPh>
    <rPh sb="76" eb="79">
      <t>セイキュウシャ</t>
    </rPh>
    <rPh sb="80" eb="82">
      <t>ホウジン</t>
    </rPh>
    <rPh sb="82" eb="85">
      <t>ダイヒョウシャ</t>
    </rPh>
    <rPh sb="86" eb="88">
      <t>フリコミ</t>
    </rPh>
    <rPh sb="88" eb="89">
      <t>サキ</t>
    </rPh>
    <rPh sb="89" eb="91">
      <t>コウザ</t>
    </rPh>
    <rPh sb="92" eb="94">
      <t>メイギ</t>
    </rPh>
    <rPh sb="95" eb="97">
      <t>シセツ</t>
    </rPh>
    <rPh sb="97" eb="98">
      <t>チョウ</t>
    </rPh>
    <rPh sb="98" eb="99">
      <t>トウ</t>
    </rPh>
    <phoneticPr fontId="19"/>
  </si>
  <si>
    <t>令和５年度由利本荘市介護保険施設等物価高騰対策事業費補助金</t>
    <rPh sb="5" eb="9">
      <t>ユリホンジョウ</t>
    </rPh>
    <rPh sb="9" eb="10">
      <t>シ</t>
    </rPh>
    <rPh sb="17" eb="19">
      <t>ブッカ</t>
    </rPh>
    <rPh sb="19" eb="21">
      <t>コウトウ</t>
    </rPh>
    <rPh sb="21" eb="23">
      <t>タイサク</t>
    </rPh>
    <rPh sb="25" eb="26">
      <t>ヒ</t>
    </rPh>
    <rPh sb="26" eb="29">
      <t>ホジョキン</t>
    </rPh>
    <phoneticPr fontId="19"/>
  </si>
  <si>
    <t>（施　設　用）</t>
    <phoneticPr fontId="3" type="Hiragana"/>
  </si>
  <si>
    <t>　</t>
    <phoneticPr fontId="19"/>
  </si>
  <si>
    <t>次のとおり請求します。</t>
    <phoneticPr fontId="19"/>
  </si>
  <si>
    <t>　令和５年度由利本荘市介護保険施設等物価高騰対策事業費補助金（施設用）として、</t>
    <rPh sb="31" eb="33">
      <t>シセツ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</si>
</sst>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65">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4"/>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8"/>
      <color theme="1"/>
      <name val="ＭＳ Ｐゴシック"/>
      <family val="3"/>
      <scheme val="minor"/>
    </font>
    <font>
      <sz val="12"/>
      <color theme="1"/>
      <name val="ＭＳ Ｐ明朝"/>
      <family val="1"/>
    </font>
    <font>
      <sz val="16"/>
      <name val="ＭＳ Ｐゴシック"/>
      <family val="3"/>
    </font>
    <font>
      <sz val="11"/>
      <name val="ＭＳ Ｐゴシック"/>
      <family val="3"/>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12"/>
      <name val="ＭＳ ゴシック"/>
      <family val="3"/>
      <charset val="128"/>
    </font>
    <font>
      <sz val="11"/>
      <name val="ＭＳ ゴシック"/>
      <family val="3"/>
      <charset val="128"/>
    </font>
    <font>
      <sz val="12"/>
      <color theme="1"/>
      <name val="ＭＳ ゴシック"/>
      <family val="3"/>
      <charset val="128"/>
    </font>
    <font>
      <b/>
      <sz val="11"/>
      <color indexed="81"/>
      <name val="MS P ゴシック"/>
      <family val="3"/>
      <charset val="128"/>
    </font>
    <font>
      <b/>
      <sz val="11"/>
      <color indexed="81"/>
      <name val="ＭＳ Ｐゴシック"/>
      <family val="3"/>
      <charset val="128"/>
    </font>
    <font>
      <b/>
      <sz val="18"/>
      <color indexed="81"/>
      <name val="ＭＳ Ｐゴシック"/>
      <family val="3"/>
      <charset val="128"/>
    </font>
    <font>
      <b/>
      <sz val="16"/>
      <color theme="1"/>
      <name val="BIZ UDゴシック"/>
      <family val="3"/>
      <charset val="128"/>
    </font>
    <font>
      <sz val="12"/>
      <color theme="1"/>
      <name val="BIZ UDゴシック"/>
      <family val="3"/>
      <charset val="128"/>
    </font>
    <font>
      <b/>
      <sz val="12"/>
      <color theme="1"/>
      <name val="BIZ UDゴシック"/>
      <family val="3"/>
      <charset val="128"/>
    </font>
    <font>
      <sz val="11"/>
      <color theme="1"/>
      <name val="BIZ UD明朝 Medium"/>
      <family val="1"/>
      <charset val="128"/>
    </font>
    <font>
      <b/>
      <sz val="11"/>
      <color theme="1"/>
      <name val="BIZ UD明朝 Medium"/>
      <family val="1"/>
      <charset val="128"/>
    </font>
    <font>
      <sz val="10"/>
      <color theme="1"/>
      <name val="BIZ UD明朝 Medium"/>
      <family val="1"/>
      <charset val="128"/>
    </font>
    <font>
      <b/>
      <sz val="10"/>
      <color theme="1"/>
      <name val="BIZ UD明朝 Medium"/>
      <family val="1"/>
      <charset val="128"/>
    </font>
    <font>
      <sz val="12"/>
      <color theme="1"/>
      <name val="BIZ UD明朝 Medium"/>
      <family val="1"/>
      <charset val="128"/>
    </font>
    <font>
      <u/>
      <sz val="12"/>
      <color theme="1"/>
      <name val="BIZ UD明朝 Medium"/>
      <family val="1"/>
      <charset val="128"/>
    </font>
    <font>
      <u/>
      <sz val="12"/>
      <color theme="1"/>
      <name val="BIZ UDP明朝 Medium"/>
      <family val="1"/>
      <charset val="128"/>
    </font>
    <font>
      <sz val="11"/>
      <color theme="1"/>
      <name val="BIZ UDP明朝 Medium"/>
      <family val="1"/>
      <charset val="128"/>
    </font>
    <font>
      <sz val="12"/>
      <color theme="1"/>
      <name val="BIZ UDP明朝 Medium"/>
      <family val="1"/>
      <charset val="128"/>
    </font>
    <font>
      <sz val="14"/>
      <color theme="1"/>
      <name val="BIZ UDゴシック"/>
      <family val="3"/>
      <charset val="128"/>
    </font>
    <font>
      <b/>
      <u/>
      <sz val="11"/>
      <color theme="1"/>
      <name val="BIZ UDゴシック"/>
      <family val="3"/>
      <charset val="128"/>
    </font>
    <font>
      <sz val="11"/>
      <color theme="1"/>
      <name val="BIZ UDゴシック"/>
      <family val="3"/>
      <charset val="128"/>
    </font>
    <font>
      <b/>
      <sz val="11"/>
      <color theme="1"/>
      <name val="BIZ UDゴシック"/>
      <family val="3"/>
      <charset val="128"/>
    </font>
    <font>
      <b/>
      <sz val="10"/>
      <color theme="1"/>
      <name val="BIZ UDゴシック"/>
      <family val="3"/>
      <charset val="128"/>
    </font>
    <font>
      <sz val="10"/>
      <color theme="1"/>
      <name val="BIZ UD明朝 Medium"/>
      <family val="3"/>
      <charset val="128"/>
    </font>
    <font>
      <sz val="6"/>
      <name val="ＭＳ Ｐゴシック"/>
      <family val="3"/>
      <charset val="128"/>
    </font>
    <font>
      <sz val="11"/>
      <color theme="1"/>
      <name val="ＭＳ Ｐゴシック"/>
      <family val="3"/>
      <charset val="128"/>
    </font>
    <font>
      <b/>
      <sz val="10"/>
      <color rgb="FF000000"/>
      <name val="ＭＳ Ｐゴシック"/>
      <family val="3"/>
      <charset val="128"/>
    </font>
    <font>
      <sz val="11"/>
      <color indexed="8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
      <patternFill patternType="solid">
        <fgColor rgb="FFFF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15">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top"/>
    </xf>
    <xf numFmtId="0" fontId="6" fillId="0" borderId="0" xfId="0" applyFont="1" applyAlignment="1" applyProtection="1">
      <alignment horizontal="left" vertical="top"/>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textRotation="255"/>
    </xf>
    <xf numFmtId="0" fontId="7" fillId="0" borderId="0" xfId="0" applyFont="1" applyAlignment="1" applyProtection="1">
      <alignment horizontal="center" vertical="center" textRotation="255"/>
    </xf>
    <xf numFmtId="0" fontId="7" fillId="0" borderId="0" xfId="0" applyFont="1" applyBorder="1" applyProtection="1">
      <alignmen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Protection="1">
      <alignment vertical="center"/>
    </xf>
    <xf numFmtId="0" fontId="7" fillId="0" borderId="17" xfId="0" applyFont="1" applyBorder="1" applyAlignment="1" applyProtection="1">
      <alignment horizontal="center" vertical="center" textRotation="255"/>
    </xf>
    <xf numFmtId="0" fontId="7" fillId="0" borderId="18"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20" xfId="0" applyFont="1" applyBorder="1" applyAlignment="1" applyProtection="1">
      <alignment horizontal="center" vertical="center" textRotation="255"/>
    </xf>
    <xf numFmtId="0" fontId="7" fillId="0" borderId="21" xfId="0" applyFont="1" applyBorder="1" applyAlignment="1" applyProtection="1">
      <alignment horizontal="center" vertical="center" textRotation="255"/>
    </xf>
    <xf numFmtId="0" fontId="7" fillId="0" borderId="21"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10" fillId="0" borderId="18" xfId="0" applyFont="1" applyBorder="1" applyAlignment="1" applyProtection="1">
      <alignment horizontal="center" vertical="center"/>
    </xf>
    <xf numFmtId="0" fontId="11" fillId="0" borderId="0" xfId="0" applyFont="1" applyProtection="1">
      <alignment vertical="center"/>
    </xf>
    <xf numFmtId="0" fontId="9" fillId="0" borderId="0" xfId="0" applyFont="1" applyProtection="1">
      <alignment vertical="center"/>
    </xf>
    <xf numFmtId="0" fontId="7" fillId="0" borderId="0" xfId="0" applyFont="1" applyBorder="1" applyAlignment="1" applyProtection="1">
      <alignment horizontal="center" vertical="center"/>
    </xf>
    <xf numFmtId="0" fontId="7" fillId="0" borderId="27" xfId="0" applyFont="1" applyBorder="1" applyProtection="1">
      <alignment vertical="center"/>
    </xf>
    <xf numFmtId="0" fontId="7" fillId="0" borderId="28" xfId="0" applyFont="1" applyBorder="1" applyProtection="1">
      <alignment vertical="center"/>
    </xf>
    <xf numFmtId="0" fontId="10" fillId="0" borderId="28" xfId="0" applyFont="1" applyBorder="1" applyProtection="1">
      <alignment vertical="center"/>
    </xf>
    <xf numFmtId="0" fontId="7" fillId="0" borderId="29" xfId="0" applyFont="1" applyBorder="1" applyProtection="1">
      <alignment vertical="center"/>
    </xf>
    <xf numFmtId="0" fontId="10" fillId="0" borderId="0" xfId="0" applyFont="1" applyBorder="1" applyProtection="1">
      <alignment vertical="center"/>
    </xf>
    <xf numFmtId="0" fontId="10" fillId="0" borderId="27" xfId="0" applyFont="1" applyBorder="1" applyProtection="1">
      <alignment vertical="center"/>
    </xf>
    <xf numFmtId="0" fontId="12" fillId="0" borderId="0" xfId="0" applyFont="1" applyBorder="1" applyProtection="1">
      <alignment vertical="center"/>
    </xf>
    <xf numFmtId="0" fontId="14" fillId="0" borderId="0" xfId="0" applyFont="1" applyBorder="1" applyAlignment="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Fill="1" applyBorder="1" applyAlignment="1" applyProtection="1">
      <alignment vertical="center"/>
    </xf>
    <xf numFmtId="0" fontId="7" fillId="0" borderId="37" xfId="0" applyFont="1" applyBorder="1" applyProtection="1">
      <alignment vertical="center"/>
    </xf>
    <xf numFmtId="0" fontId="7" fillId="0" borderId="38" xfId="0" applyFont="1" applyBorder="1" applyProtection="1">
      <alignment vertical="center"/>
    </xf>
    <xf numFmtId="0" fontId="7" fillId="0" borderId="39" xfId="0" applyFont="1" applyBorder="1" applyProtection="1">
      <alignment vertical="center"/>
    </xf>
    <xf numFmtId="0" fontId="16" fillId="0" borderId="0" xfId="0" applyFont="1" applyAlignment="1" applyProtection="1">
      <alignment horizontal="right" vertical="center"/>
    </xf>
    <xf numFmtId="0" fontId="8" fillId="0" borderId="49" xfId="0" applyFont="1" applyBorder="1" applyAlignment="1" applyProtection="1">
      <alignment vertical="center"/>
    </xf>
    <xf numFmtId="177" fontId="8" fillId="0" borderId="50" xfId="0" applyNumberFormat="1" applyFont="1" applyBorder="1" applyAlignment="1" applyProtection="1">
      <alignment vertical="center"/>
    </xf>
    <xf numFmtId="0" fontId="8" fillId="0" borderId="50" xfId="0" applyFont="1" applyBorder="1" applyAlignment="1" applyProtection="1">
      <alignment vertical="center"/>
    </xf>
    <xf numFmtId="177" fontId="8" fillId="0" borderId="36" xfId="0" applyNumberFormat="1" applyFont="1" applyBorder="1" applyAlignment="1" applyProtection="1">
      <alignment vertical="center"/>
    </xf>
    <xf numFmtId="177" fontId="8" fillId="0" borderId="49" xfId="0" applyNumberFormat="1" applyFont="1" applyBorder="1" applyAlignment="1" applyProtection="1">
      <alignment vertical="center"/>
    </xf>
    <xf numFmtId="177" fontId="8" fillId="0" borderId="51" xfId="0" applyNumberFormat="1" applyFont="1" applyBorder="1" applyAlignment="1" applyProtection="1">
      <alignment vertical="center"/>
    </xf>
    <xf numFmtId="177" fontId="8" fillId="0" borderId="52" xfId="0" applyNumberFormat="1" applyFont="1" applyBorder="1" applyAlignment="1" applyProtection="1">
      <alignment vertical="center"/>
    </xf>
    <xf numFmtId="0" fontId="15" fillId="0" borderId="0" xfId="0" applyFont="1" applyFill="1" applyBorder="1" applyAlignment="1" applyProtection="1">
      <alignment horizontal="left" vertical="center"/>
    </xf>
    <xf numFmtId="178" fontId="4" fillId="0" borderId="1" xfId="0" applyNumberFormat="1" applyFont="1" applyBorder="1" applyAlignment="1" applyProtection="1">
      <alignment horizontal="center" vertical="center" shrinkToFit="1"/>
    </xf>
    <xf numFmtId="178" fontId="4" fillId="0" borderId="34" xfId="0" applyNumberFormat="1" applyFont="1" applyBorder="1" applyAlignment="1" applyProtection="1">
      <alignment horizontal="left" vertical="center" wrapText="1"/>
    </xf>
    <xf numFmtId="178" fontId="4" fillId="0" borderId="34" xfId="0" applyNumberFormat="1" applyFont="1" applyBorder="1" applyAlignment="1" applyProtection="1">
      <alignment horizontal="center" vertical="center" shrinkToFit="1"/>
    </xf>
    <xf numFmtId="58" fontId="4" fillId="0" borderId="34" xfId="0" applyNumberFormat="1" applyFont="1" applyBorder="1" applyAlignment="1" applyProtection="1">
      <alignment horizontal="center" vertical="center" shrinkToFit="1"/>
    </xf>
    <xf numFmtId="178" fontId="4" fillId="0" borderId="34" xfId="0" applyNumberFormat="1" applyFont="1" applyBorder="1" applyAlignment="1" applyProtection="1">
      <alignment horizontal="left" vertical="center" shrinkToFit="1"/>
    </xf>
    <xf numFmtId="179" fontId="4" fillId="0" borderId="1" xfId="7" applyNumberFormat="1" applyFont="1" applyBorder="1" applyAlignment="1" applyProtection="1">
      <alignment horizontal="right" vertical="center" shrinkToFit="1"/>
    </xf>
    <xf numFmtId="180"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181" fontId="4" fillId="0" borderId="53" xfId="7" applyNumberFormat="1" applyFont="1" applyBorder="1" applyAlignment="1" applyProtection="1">
      <alignment horizontal="right" vertical="center" shrinkToFit="1"/>
    </xf>
    <xf numFmtId="0" fontId="4" fillId="0" borderId="0" xfId="0" applyFont="1" applyFill="1" applyBorder="1" applyAlignment="1" applyProtection="1">
      <alignment horizontal="left" vertical="center"/>
    </xf>
    <xf numFmtId="180" fontId="4" fillId="0" borderId="55" xfId="7" applyNumberFormat="1" applyFont="1" applyBorder="1" applyAlignment="1" applyProtection="1">
      <alignment horizontal="right" vertical="center" shrinkToFit="1"/>
    </xf>
    <xf numFmtId="0" fontId="0" fillId="0" borderId="1" xfId="0" applyBorder="1" applyAlignment="1">
      <alignment vertical="center" shrinkToFit="1"/>
    </xf>
    <xf numFmtId="0" fontId="0" fillId="0" borderId="1" xfId="0" applyBorder="1">
      <alignment vertical="center"/>
    </xf>
    <xf numFmtId="0" fontId="8" fillId="0" borderId="0" xfId="0" applyFont="1" applyFill="1">
      <alignment vertical="center"/>
    </xf>
    <xf numFmtId="0" fontId="4" fillId="0" borderId="0" xfId="0" applyFont="1" applyFill="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67" xfId="0" applyFont="1" applyFill="1" applyBorder="1">
      <alignment vertical="center"/>
    </xf>
    <xf numFmtId="0" fontId="7" fillId="0" borderId="15" xfId="0" applyFont="1" applyFill="1" applyBorder="1">
      <alignment vertical="center"/>
    </xf>
    <xf numFmtId="0" fontId="7" fillId="0" borderId="57" xfId="0" applyFont="1" applyFill="1" applyBorder="1">
      <alignment vertical="center"/>
    </xf>
    <xf numFmtId="0" fontId="7" fillId="0" borderId="6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8" xfId="0" applyFont="1" applyFill="1" applyBorder="1">
      <alignment vertical="center"/>
    </xf>
    <xf numFmtId="0" fontId="7" fillId="0" borderId="26" xfId="0" applyFont="1" applyFill="1" applyBorder="1">
      <alignment vertical="center"/>
    </xf>
    <xf numFmtId="0" fontId="7" fillId="0" borderId="0" xfId="0" applyFont="1" applyFill="1" applyBorder="1">
      <alignment vertical="center"/>
    </xf>
    <xf numFmtId="0" fontId="6" fillId="0" borderId="0" xfId="0" applyFont="1" applyFill="1" applyAlignment="1">
      <alignment vertical="center"/>
    </xf>
    <xf numFmtId="0" fontId="7" fillId="0" borderId="7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71" xfId="0" applyFont="1" applyFill="1" applyBorder="1">
      <alignment vertical="center"/>
    </xf>
    <xf numFmtId="0" fontId="7" fillId="0" borderId="32" xfId="0" applyFont="1" applyFill="1" applyBorder="1">
      <alignment vertical="center"/>
    </xf>
    <xf numFmtId="0" fontId="7" fillId="0" borderId="44" xfId="0" applyFont="1" applyFill="1" applyBorder="1">
      <alignment vertical="center"/>
    </xf>
    <xf numFmtId="0" fontId="7" fillId="0" borderId="0" xfId="0" applyFont="1" applyFill="1">
      <alignment vertical="center"/>
    </xf>
    <xf numFmtId="0" fontId="7" fillId="0" borderId="25" xfId="0" applyFont="1" applyFill="1" applyBorder="1">
      <alignment vertical="center"/>
    </xf>
    <xf numFmtId="0" fontId="7" fillId="0" borderId="0" xfId="0" applyFont="1" applyFill="1" applyAlignment="1">
      <alignment horizontal="center" vertical="center"/>
    </xf>
    <xf numFmtId="49" fontId="7" fillId="0" borderId="68" xfId="0" applyNumberFormat="1" applyFont="1" applyFill="1" applyBorder="1" applyAlignment="1" applyProtection="1">
      <alignment vertical="center" shrinkToFit="1"/>
      <protection locked="0"/>
    </xf>
    <xf numFmtId="49" fontId="7" fillId="0" borderId="25" xfId="0" applyNumberFormat="1" applyFont="1" applyFill="1" applyBorder="1" applyAlignment="1" applyProtection="1">
      <alignment horizontal="center" vertical="center" shrinkToFit="1"/>
      <protection locked="0"/>
    </xf>
    <xf numFmtId="12" fontId="7" fillId="0" borderId="70" xfId="0" applyNumberFormat="1" applyFont="1" applyFill="1" applyBorder="1" applyAlignment="1">
      <alignment vertical="center"/>
    </xf>
    <xf numFmtId="0" fontId="12" fillId="0" borderId="68" xfId="0" applyFont="1" applyFill="1" applyBorder="1" applyAlignment="1">
      <alignment horizontal="center" vertical="center"/>
    </xf>
    <xf numFmtId="0" fontId="7" fillId="0" borderId="24" xfId="0" applyFont="1" applyFill="1" applyBorder="1" applyAlignment="1" applyProtection="1">
      <alignment vertical="center" shrinkToFit="1"/>
      <protection locked="0"/>
    </xf>
    <xf numFmtId="0" fontId="12" fillId="0" borderId="78" xfId="0" applyFont="1" applyFill="1" applyBorder="1" applyAlignment="1">
      <alignment horizontal="center" vertical="center"/>
    </xf>
    <xf numFmtId="0" fontId="7" fillId="0" borderId="47" xfId="0" applyFont="1" applyFill="1" applyBorder="1" applyAlignment="1">
      <alignment vertical="center"/>
    </xf>
    <xf numFmtId="38" fontId="0" fillId="0" borderId="0" xfId="0" applyNumberFormat="1">
      <alignment vertical="center"/>
    </xf>
    <xf numFmtId="0" fontId="2" fillId="0" borderId="0" xfId="0" applyFont="1">
      <alignment vertical="center"/>
    </xf>
    <xf numFmtId="0" fontId="20" fillId="0" borderId="0" xfId="6" applyFont="1">
      <alignment vertical="center"/>
    </xf>
    <xf numFmtId="0" fontId="20" fillId="0" borderId="0" xfId="6" applyFont="1" applyAlignment="1"/>
    <xf numFmtId="0" fontId="21" fillId="0" borderId="0" xfId="6" applyFont="1" applyAlignment="1"/>
    <xf numFmtId="0" fontId="20" fillId="0" borderId="0" xfId="6" applyFont="1" applyAlignment="1">
      <alignment horizontal="center" vertical="center"/>
    </xf>
    <xf numFmtId="0" fontId="24" fillId="0" borderId="0" xfId="6" applyFont="1">
      <alignment vertical="center"/>
    </xf>
    <xf numFmtId="0" fontId="2" fillId="0" borderId="0" xfId="6" applyFont="1" applyFill="1" applyAlignment="1">
      <alignment vertical="center" textRotation="255"/>
    </xf>
    <xf numFmtId="0" fontId="26" fillId="0" borderId="0" xfId="6" applyFont="1" applyAlignment="1">
      <alignment horizontal="left" vertical="center"/>
    </xf>
    <xf numFmtId="0" fontId="2" fillId="0" borderId="0" xfId="0" applyFont="1" applyAlignment="1"/>
    <xf numFmtId="0" fontId="28" fillId="5" borderId="86" xfId="6" applyFont="1" applyFill="1" applyBorder="1" applyAlignment="1">
      <alignment horizontal="center" vertical="center"/>
    </xf>
    <xf numFmtId="0" fontId="28" fillId="0" borderId="0" xfId="6" applyFont="1" applyFill="1" applyAlignment="1">
      <alignment horizontal="center" vertical="center"/>
    </xf>
    <xf numFmtId="0" fontId="28" fillId="5" borderId="89" xfId="6" applyFont="1" applyFill="1" applyBorder="1" applyAlignment="1">
      <alignment horizontal="center" vertical="center"/>
    </xf>
    <xf numFmtId="0" fontId="20"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26" fillId="0" borderId="0" xfId="6" applyFont="1">
      <alignment vertical="center"/>
    </xf>
    <xf numFmtId="0" fontId="29" fillId="0" borderId="0" xfId="6" applyFont="1" applyAlignment="1"/>
    <xf numFmtId="0" fontId="28" fillId="0" borderId="91" xfId="6" applyFont="1" applyBorder="1" applyAlignment="1">
      <alignment horizontal="left" vertical="center" indent="1"/>
    </xf>
    <xf numFmtId="0" fontId="2" fillId="0" borderId="12" xfId="6" applyBorder="1" applyAlignment="1">
      <alignment horizontal="left" vertical="center" indent="1"/>
    </xf>
    <xf numFmtId="0" fontId="28" fillId="5" borderId="94" xfId="6" applyFont="1" applyFill="1" applyBorder="1" applyAlignment="1">
      <alignment horizontal="center" vertical="center"/>
    </xf>
    <xf numFmtId="0" fontId="28" fillId="0" borderId="24" xfId="6" applyNumberFormat="1" applyFont="1" applyBorder="1" applyAlignment="1">
      <alignment horizontal="center" vertical="center"/>
    </xf>
    <xf numFmtId="0" fontId="2" fillId="0" borderId="95" xfId="6" applyBorder="1" applyAlignment="1">
      <alignment horizontal="left" vertical="center" indent="1"/>
    </xf>
    <xf numFmtId="0" fontId="20" fillId="0" borderId="0" xfId="6" applyFont="1" applyAlignment="1">
      <alignment vertical="top"/>
    </xf>
    <xf numFmtId="0" fontId="30" fillId="0" borderId="0" xfId="6" applyFont="1" applyBorder="1" applyAlignment="1">
      <alignment vertical="top"/>
    </xf>
    <xf numFmtId="49" fontId="28" fillId="0" borderId="26" xfId="6" applyNumberFormat="1" applyFont="1" applyBorder="1" applyAlignment="1">
      <alignment horizontal="center" vertical="center"/>
    </xf>
    <xf numFmtId="0" fontId="20" fillId="0" borderId="0" xfId="6" applyFont="1" applyAlignment="1">
      <alignment horizontal="right" vertical="center"/>
    </xf>
    <xf numFmtId="0" fontId="2" fillId="5" borderId="43" xfId="6" applyFont="1" applyFill="1" applyBorder="1" applyAlignment="1">
      <alignment vertical="center"/>
    </xf>
    <xf numFmtId="0" fontId="2" fillId="5" borderId="35" xfId="6" applyFont="1" applyFill="1" applyBorder="1" applyAlignment="1">
      <alignment vertical="center"/>
    </xf>
    <xf numFmtId="0" fontId="31" fillId="0" borderId="0" xfId="6" applyFont="1" applyAlignment="1">
      <alignment vertical="center"/>
    </xf>
    <xf numFmtId="0" fontId="2" fillId="5" borderId="0" xfId="6" quotePrefix="1" applyFont="1" applyFill="1" applyBorder="1" applyAlignment="1">
      <alignment vertical="center"/>
    </xf>
    <xf numFmtId="0" fontId="2" fillId="5" borderId="26" xfId="6" quotePrefix="1" applyFont="1" applyFill="1" applyBorder="1" applyAlignment="1">
      <alignment vertical="center"/>
    </xf>
    <xf numFmtId="0" fontId="2" fillId="5" borderId="0" xfId="6" applyFont="1" applyFill="1" applyBorder="1" applyAlignment="1">
      <alignment vertical="center"/>
    </xf>
    <xf numFmtId="0" fontId="2" fillId="5" borderId="26" xfId="6" applyFont="1" applyFill="1" applyBorder="1" applyAlignment="1">
      <alignment vertical="center"/>
    </xf>
    <xf numFmtId="0" fontId="23" fillId="0" borderId="0" xfId="6" applyFont="1" applyAlignment="1">
      <alignment horizontal="right" vertical="center"/>
    </xf>
    <xf numFmtId="0" fontId="2" fillId="5" borderId="44" xfId="6" applyFont="1" applyFill="1" applyBorder="1" applyAlignment="1">
      <alignment vertical="center"/>
    </xf>
    <xf numFmtId="0" fontId="2" fillId="5" borderId="32" xfId="6" applyFont="1" applyFill="1" applyBorder="1" applyAlignment="1">
      <alignment vertical="center"/>
    </xf>
    <xf numFmtId="0" fontId="27" fillId="0" borderId="0" xfId="6" applyFont="1" applyAlignment="1">
      <alignment vertical="center"/>
    </xf>
    <xf numFmtId="0" fontId="32" fillId="0" borderId="0" xfId="0" applyFont="1" applyAlignment="1">
      <alignment horizontal="center" vertical="center"/>
    </xf>
    <xf numFmtId="0" fontId="13" fillId="0" borderId="0" xfId="0" applyFont="1">
      <alignment vertical="center"/>
    </xf>
    <xf numFmtId="58" fontId="13" fillId="0" borderId="0" xfId="0" applyNumberFormat="1" applyFont="1">
      <alignment vertical="center"/>
    </xf>
    <xf numFmtId="0" fontId="0" fillId="0" borderId="0" xfId="0" applyAlignment="1">
      <alignment horizontal="left" vertical="center"/>
    </xf>
    <xf numFmtId="0" fontId="37" fillId="0" borderId="0" xfId="0" applyFont="1" applyBorder="1" applyAlignment="1">
      <alignment vertical="center"/>
    </xf>
    <xf numFmtId="0" fontId="38" fillId="0" borderId="0" xfId="0" applyFont="1" applyBorder="1" applyAlignment="1">
      <alignment vertical="center" wrapText="1"/>
    </xf>
    <xf numFmtId="0" fontId="38" fillId="0" borderId="0" xfId="0" applyFont="1">
      <alignment vertical="center"/>
    </xf>
    <xf numFmtId="0" fontId="37" fillId="0" borderId="0" xfId="0" applyFont="1">
      <alignment vertical="center"/>
    </xf>
    <xf numFmtId="0" fontId="26" fillId="0" borderId="0" xfId="0" applyFont="1">
      <alignment vertical="center"/>
    </xf>
    <xf numFmtId="0" fontId="4" fillId="0" borderId="26" xfId="0" applyFont="1" applyBorder="1" applyProtection="1">
      <alignment vertical="center"/>
    </xf>
    <xf numFmtId="0" fontId="6" fillId="0" borderId="26" xfId="0" applyFont="1" applyBorder="1" applyAlignment="1" applyProtection="1">
      <alignment horizontal="center" vertical="center"/>
    </xf>
    <xf numFmtId="180" fontId="0" fillId="0" borderId="61" xfId="0" applyNumberFormat="1" applyFont="1" applyBorder="1" applyAlignment="1">
      <alignment vertical="center" shrinkToFit="1"/>
    </xf>
    <xf numFmtId="0" fontId="0" fillId="0" borderId="0" xfId="0" applyBorder="1">
      <alignment vertical="center"/>
    </xf>
    <xf numFmtId="0" fontId="7" fillId="3" borderId="3" xfId="0" applyFont="1" applyFill="1" applyBorder="1" applyAlignment="1" applyProtection="1">
      <alignment horizontal="center" vertical="center" wrapText="1"/>
    </xf>
    <xf numFmtId="180" fontId="4" fillId="0" borderId="99" xfId="7" applyNumberFormat="1" applyFont="1" applyBorder="1" applyAlignment="1" applyProtection="1">
      <alignment horizontal="right" vertical="center" shrinkToFit="1"/>
    </xf>
    <xf numFmtId="0" fontId="7" fillId="0" borderId="102" xfId="0" applyFont="1" applyFill="1" applyBorder="1" applyAlignment="1" applyProtection="1">
      <alignment horizontal="center" vertical="center" wrapText="1"/>
    </xf>
    <xf numFmtId="180" fontId="4" fillId="0" borderId="103" xfId="7" applyNumberFormat="1" applyFont="1" applyBorder="1" applyAlignment="1" applyProtection="1">
      <alignment horizontal="right" vertical="center" shrinkToFit="1"/>
    </xf>
    <xf numFmtId="0" fontId="43" fillId="0" borderId="0" xfId="0" applyFont="1" applyAlignment="1" applyProtection="1">
      <alignment vertical="center"/>
    </xf>
    <xf numFmtId="0" fontId="44" fillId="0" borderId="0" xfId="0" applyFont="1" applyAlignment="1" applyProtection="1">
      <alignment horizontal="left" vertical="top"/>
    </xf>
    <xf numFmtId="0" fontId="46" fillId="0" borderId="1" xfId="0" applyFont="1" applyBorder="1" applyAlignment="1" applyProtection="1">
      <alignment horizontal="left" vertical="center" wrapText="1"/>
    </xf>
    <xf numFmtId="0" fontId="46" fillId="0" borderId="2" xfId="0" applyFont="1" applyBorder="1" applyAlignment="1" applyProtection="1">
      <alignment horizontal="left" vertical="center" wrapText="1"/>
    </xf>
    <xf numFmtId="0" fontId="46" fillId="0" borderId="1" xfId="0" applyFont="1" applyBorder="1" applyAlignment="1" applyProtection="1">
      <alignment horizontal="center" vertical="center" shrinkToFit="1"/>
    </xf>
    <xf numFmtId="0" fontId="50" fillId="0" borderId="1" xfId="0" applyFont="1" applyBorder="1" applyAlignment="1" applyProtection="1">
      <alignment horizontal="center" vertical="center"/>
    </xf>
    <xf numFmtId="0" fontId="55" fillId="0" borderId="0" xfId="0" applyFont="1" applyFill="1" applyAlignment="1" applyProtection="1">
      <alignment vertical="center"/>
    </xf>
    <xf numFmtId="0" fontId="60" fillId="0" borderId="1" xfId="0" applyFont="1" applyFill="1" applyBorder="1" applyAlignment="1" applyProtection="1">
      <alignment vertical="center" wrapText="1"/>
    </xf>
    <xf numFmtId="0" fontId="53" fillId="0" borderId="1" xfId="0" applyFont="1" applyBorder="1" applyAlignment="1" applyProtection="1">
      <alignment horizontal="center" vertical="center"/>
    </xf>
    <xf numFmtId="0" fontId="7" fillId="0" borderId="104" xfId="0" applyFont="1" applyFill="1" applyBorder="1" applyProtection="1">
      <alignment vertical="center"/>
    </xf>
    <xf numFmtId="0" fontId="7" fillId="0" borderId="25" xfId="0" applyFont="1" applyBorder="1" applyProtection="1">
      <alignment vertical="center"/>
    </xf>
    <xf numFmtId="0" fontId="7" fillId="0" borderId="105" xfId="0" applyFont="1" applyFill="1" applyBorder="1" applyProtection="1">
      <alignment vertical="center"/>
    </xf>
    <xf numFmtId="0" fontId="7" fillId="0" borderId="75" xfId="0" applyFont="1" applyBorder="1" applyProtection="1">
      <alignment vertical="center"/>
    </xf>
    <xf numFmtId="0" fontId="62" fillId="0" borderId="0" xfId="6" applyFont="1" applyFill="1" applyAlignment="1">
      <alignment horizontal="left" vertical="center"/>
    </xf>
    <xf numFmtId="0" fontId="55" fillId="0" borderId="0" xfId="0" applyFont="1" applyAlignment="1" applyProtection="1">
      <alignment horizontal="left" vertical="top"/>
    </xf>
    <xf numFmtId="0" fontId="39" fillId="0" borderId="0" xfId="6" applyFont="1">
      <alignment vertical="center"/>
    </xf>
    <xf numFmtId="0" fontId="39" fillId="0" borderId="0" xfId="6" applyFont="1" applyAlignment="1">
      <alignment vertical="top"/>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wrapText="1"/>
    </xf>
    <xf numFmtId="0" fontId="7" fillId="0" borderId="11" xfId="0" applyFont="1" applyBorder="1" applyAlignment="1" applyProtection="1">
      <alignment horizontal="center" vertical="center"/>
    </xf>
    <xf numFmtId="0" fontId="7" fillId="0" borderId="11"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49" fontId="7" fillId="0" borderId="24"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center" vertical="center"/>
      <protection locked="0"/>
    </xf>
    <xf numFmtId="0" fontId="0" fillId="0" borderId="26" xfId="0" applyFill="1" applyBorder="1" applyAlignment="1">
      <alignment vertical="center" shrinkToFit="1"/>
    </xf>
    <xf numFmtId="0" fontId="0" fillId="0" borderId="48" xfId="0" applyFill="1" applyBorder="1" applyAlignment="1">
      <alignment vertical="center" shrinkToFit="1"/>
    </xf>
    <xf numFmtId="0" fontId="6" fillId="0" borderId="6"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30" xfId="0" applyFont="1" applyBorder="1" applyAlignment="1" applyProtection="1">
      <alignment horizontal="center" vertical="center"/>
    </xf>
    <xf numFmtId="176" fontId="6" fillId="0" borderId="31" xfId="7" applyNumberFormat="1" applyFont="1" applyBorder="1" applyAlignment="1" applyProtection="1">
      <alignment horizontal="center" vertical="center"/>
    </xf>
    <xf numFmtId="176" fontId="13" fillId="0" borderId="16" xfId="0" applyNumberFormat="1" applyFont="1" applyBorder="1" applyAlignment="1">
      <alignment horizontal="center" vertical="center"/>
    </xf>
    <xf numFmtId="176" fontId="13" fillId="0" borderId="36" xfId="0" applyNumberFormat="1" applyFont="1" applyBorder="1" applyAlignment="1">
      <alignment horizontal="center" vertical="center"/>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5" xfId="0" applyFont="1" applyBorder="1" applyAlignment="1" applyProtection="1">
      <alignment horizontal="center" vertical="center" textRotation="255"/>
    </xf>
    <xf numFmtId="0" fontId="7" fillId="0" borderId="24" xfId="0" applyFont="1" applyFill="1" applyBorder="1" applyAlignment="1" applyProtection="1">
      <alignment horizontal="center" vertical="center" shrinkToFit="1"/>
      <protection locked="0"/>
    </xf>
    <xf numFmtId="0" fontId="7" fillId="0" borderId="3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68"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7" fillId="0" borderId="78" xfId="0" applyFont="1" applyFill="1" applyBorder="1" applyAlignment="1" applyProtection="1">
      <alignment horizontal="center" vertical="center"/>
      <protection locked="0"/>
    </xf>
    <xf numFmtId="49" fontId="7" fillId="0" borderId="25" xfId="0" applyNumberFormat="1" applyFont="1" applyFill="1" applyBorder="1" applyAlignment="1" applyProtection="1">
      <alignment horizontal="center" vertical="center"/>
      <protection locked="0"/>
    </xf>
    <xf numFmtId="0" fontId="7" fillId="0" borderId="105" xfId="0" applyFont="1" applyFill="1" applyBorder="1" applyAlignment="1" applyProtection="1">
      <alignment horizontal="left" vertical="center" shrinkToFit="1"/>
      <protection locked="0"/>
    </xf>
    <xf numFmtId="0" fontId="7" fillId="0" borderId="75"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left" vertical="center" shrinkToFit="1"/>
      <protection locked="0"/>
    </xf>
    <xf numFmtId="0" fontId="7" fillId="0" borderId="107" xfId="0" applyFont="1" applyBorder="1" applyAlignment="1" applyProtection="1">
      <alignment horizontal="center" vertical="center"/>
    </xf>
    <xf numFmtId="0" fontId="7" fillId="0" borderId="75" xfId="0" applyFont="1" applyBorder="1" applyAlignment="1" applyProtection="1">
      <alignment horizontal="center" vertical="center"/>
    </xf>
    <xf numFmtId="0" fontId="7" fillId="0" borderId="108" xfId="0" applyFont="1" applyBorder="1" applyAlignment="1" applyProtection="1">
      <alignment horizontal="center" vertical="center"/>
    </xf>
    <xf numFmtId="49" fontId="7" fillId="0" borderId="75" xfId="0" applyNumberFormat="1" applyFont="1" applyFill="1" applyBorder="1" applyAlignment="1" applyProtection="1">
      <alignment horizontal="center" vertical="center"/>
      <protection locked="0"/>
    </xf>
    <xf numFmtId="49" fontId="7" fillId="0" borderId="108" xfId="0" applyNumberFormat="1" applyFont="1" applyFill="1" applyBorder="1" applyAlignment="1" applyProtection="1">
      <alignment horizontal="center" vertical="center"/>
      <protection locked="0"/>
    </xf>
    <xf numFmtId="0" fontId="7" fillId="0" borderId="107" xfId="0" applyFont="1" applyBorder="1" applyAlignment="1" applyProtection="1">
      <alignment horizontal="center" vertical="center" wrapText="1"/>
    </xf>
    <xf numFmtId="0" fontId="7" fillId="0" borderId="75" xfId="0" applyFont="1" applyBorder="1" applyAlignment="1" applyProtection="1">
      <alignment horizontal="center" vertical="center" wrapText="1"/>
    </xf>
    <xf numFmtId="0" fontId="7" fillId="0" borderId="108" xfId="0" applyFont="1" applyBorder="1" applyAlignment="1" applyProtection="1">
      <alignment horizontal="center" vertical="center" wrapText="1"/>
    </xf>
    <xf numFmtId="38" fontId="8" fillId="0" borderId="42" xfId="7" applyFont="1" applyBorder="1" applyAlignment="1" applyProtection="1">
      <alignment vertical="center"/>
    </xf>
    <xf numFmtId="38" fontId="8" fillId="0" borderId="28" xfId="7" applyFont="1" applyBorder="1" applyAlignment="1" applyProtection="1">
      <alignment vertical="center"/>
    </xf>
    <xf numFmtId="0" fontId="7" fillId="0" borderId="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0" xfId="0" applyFont="1" applyBorder="1" applyAlignment="1" applyProtection="1">
      <alignment horizontal="center" vertical="center"/>
    </xf>
    <xf numFmtId="0" fontId="12" fillId="0" borderId="31"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30" xfId="0" applyFont="1" applyBorder="1" applyAlignment="1" applyProtection="1">
      <alignment horizontal="center" vertical="center" shrinkToFit="1"/>
    </xf>
    <xf numFmtId="0" fontId="8" fillId="0" borderId="16"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41" xfId="0" applyFont="1" applyBorder="1" applyAlignment="1" applyProtection="1">
      <alignment vertical="center"/>
    </xf>
    <xf numFmtId="0" fontId="8" fillId="0" borderId="27" xfId="0" applyFont="1" applyBorder="1" applyAlignment="1" applyProtection="1">
      <alignment vertical="center"/>
    </xf>
    <xf numFmtId="0" fontId="8" fillId="0" borderId="27" xfId="0" applyFont="1" applyBorder="1" applyAlignment="1" applyProtection="1">
      <alignment horizontal="center" vertical="center"/>
    </xf>
    <xf numFmtId="0" fontId="8" fillId="0" borderId="37" xfId="0" applyFont="1" applyBorder="1" applyAlignment="1" applyProtection="1">
      <alignment horizontal="center" vertical="center"/>
    </xf>
    <xf numFmtId="38" fontId="8" fillId="0" borderId="41" xfId="7" applyFont="1" applyBorder="1" applyAlignment="1" applyProtection="1">
      <alignment vertical="center"/>
    </xf>
    <xf numFmtId="38" fontId="8" fillId="0" borderId="27" xfId="7" applyFont="1" applyBorder="1" applyAlignment="1" applyProtection="1">
      <alignment vertical="center"/>
    </xf>
    <xf numFmtId="0" fontId="8" fillId="0" borderId="42" xfId="0" applyFont="1" applyBorder="1" applyAlignment="1" applyProtection="1">
      <alignment vertical="center"/>
    </xf>
    <xf numFmtId="0" fontId="8" fillId="0" borderId="28" xfId="0" applyFont="1" applyBorder="1" applyAlignment="1" applyProtection="1">
      <alignment vertical="center"/>
    </xf>
    <xf numFmtId="0" fontId="8" fillId="0" borderId="28"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1" xfId="0" applyFont="1" applyBorder="1" applyAlignment="1" applyProtection="1">
      <alignment vertical="center"/>
    </xf>
    <xf numFmtId="0" fontId="8" fillId="0" borderId="16" xfId="0" applyFont="1" applyBorder="1" applyAlignment="1" applyProtection="1">
      <alignment vertical="center"/>
    </xf>
    <xf numFmtId="0" fontId="8" fillId="0" borderId="16" xfId="0" applyFont="1" applyBorder="1" applyAlignment="1" applyProtection="1">
      <alignment horizontal="center" vertical="center"/>
    </xf>
    <xf numFmtId="0" fontId="8" fillId="0" borderId="30" xfId="0" applyFont="1" applyBorder="1" applyAlignment="1" applyProtection="1">
      <alignment horizontal="center" vertical="center"/>
    </xf>
    <xf numFmtId="38" fontId="8" fillId="0" borderId="31" xfId="7" applyFont="1" applyBorder="1" applyAlignment="1" applyProtection="1">
      <alignment vertical="center"/>
    </xf>
    <xf numFmtId="38" fontId="8" fillId="0" borderId="16" xfId="7" applyFont="1" applyBorder="1" applyAlignment="1" applyProtection="1">
      <alignment vertical="center"/>
    </xf>
    <xf numFmtId="0" fontId="7"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7" fillId="0" borderId="10"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31" xfId="0" applyNumberFormat="1" applyFont="1" applyBorder="1" applyAlignment="1" applyProtection="1">
      <alignment horizontal="right" vertical="center"/>
    </xf>
    <xf numFmtId="0" fontId="7" fillId="0" borderId="16" xfId="0" applyNumberFormat="1" applyFont="1" applyBorder="1" applyAlignment="1" applyProtection="1">
      <alignment horizontal="right" vertical="center"/>
    </xf>
    <xf numFmtId="38" fontId="15" fillId="0" borderId="31" xfId="7" applyFont="1" applyBorder="1" applyAlignment="1" applyProtection="1">
      <alignment horizontal="right" vertical="center"/>
    </xf>
    <xf numFmtId="38" fontId="15" fillId="0" borderId="16" xfId="7" applyFont="1" applyBorder="1" applyAlignment="1" applyProtection="1">
      <alignment horizontal="right" vertical="center"/>
    </xf>
    <xf numFmtId="0" fontId="7" fillId="0" borderId="8" xfId="0" applyFont="1" applyBorder="1" applyAlignment="1" applyProtection="1">
      <alignment horizontal="center" vertical="center" textRotation="255"/>
    </xf>
    <xf numFmtId="0" fontId="8" fillId="0" borderId="43"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44" xfId="0" applyFont="1" applyBorder="1" applyAlignment="1" applyProtection="1">
      <alignment horizontal="center" vertical="center"/>
    </xf>
    <xf numFmtId="38" fontId="8" fillId="0" borderId="43" xfId="7" applyFont="1" applyBorder="1" applyAlignment="1" applyProtection="1">
      <alignment vertical="center"/>
    </xf>
    <xf numFmtId="38" fontId="8" fillId="0" borderId="0" xfId="7" applyFont="1" applyBorder="1" applyAlignment="1" applyProtection="1">
      <alignment vertical="center"/>
    </xf>
    <xf numFmtId="0" fontId="7" fillId="0" borderId="8" xfId="0" applyFont="1" applyBorder="1" applyAlignment="1" applyProtection="1">
      <alignment horizontal="center" vertical="center" textRotation="255" shrinkToFit="1"/>
    </xf>
    <xf numFmtId="0" fontId="2" fillId="6" borderId="26"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4" xfId="0" applyFont="1" applyFill="1" applyBorder="1" applyAlignment="1">
      <alignment horizontal="center" vertical="center"/>
    </xf>
    <xf numFmtId="0" fontId="39" fillId="0" borderId="0" xfId="0" applyFont="1" applyAlignment="1">
      <alignment horizontal="right" vertical="center"/>
    </xf>
    <xf numFmtId="0" fontId="22" fillId="0" borderId="80" xfId="6" applyFont="1" applyBorder="1" applyAlignment="1">
      <alignment horizontal="center" vertical="center"/>
    </xf>
    <xf numFmtId="0" fontId="27" fillId="0" borderId="85" xfId="6" applyFont="1" applyBorder="1" applyAlignment="1">
      <alignment vertical="center"/>
    </xf>
    <xf numFmtId="0" fontId="27" fillId="0" borderId="97" xfId="6" applyFont="1" applyBorder="1" applyAlignment="1">
      <alignment vertical="center"/>
    </xf>
    <xf numFmtId="38" fontId="21" fillId="0" borderId="26" xfId="7" applyFont="1" applyBorder="1" applyAlignment="1">
      <alignment horizontal="center"/>
    </xf>
    <xf numFmtId="0" fontId="2" fillId="4" borderId="34" xfId="6" applyFont="1" applyFill="1" applyBorder="1" applyAlignment="1">
      <alignment horizontal="left" vertical="center" indent="1"/>
    </xf>
    <xf numFmtId="0" fontId="2" fillId="4" borderId="24" xfId="6" applyFont="1" applyFill="1" applyBorder="1" applyAlignment="1">
      <alignment horizontal="left" vertical="center" indent="1"/>
    </xf>
    <xf numFmtId="0" fontId="2" fillId="4" borderId="33" xfId="6" applyFont="1" applyFill="1" applyBorder="1" applyAlignment="1">
      <alignment horizontal="left" vertical="center" indent="1"/>
    </xf>
    <xf numFmtId="0" fontId="28" fillId="0" borderId="34" xfId="6" applyNumberFormat="1" applyFont="1" applyBorder="1" applyAlignment="1">
      <alignment horizontal="center" vertical="center"/>
    </xf>
    <xf numFmtId="0" fontId="2" fillId="0" borderId="24" xfId="6" applyNumberFormat="1" applyFont="1" applyBorder="1" applyAlignment="1">
      <alignment horizontal="center" vertical="center"/>
    </xf>
    <xf numFmtId="0" fontId="28" fillId="0" borderId="24" xfId="6" applyNumberFormat="1" applyFont="1" applyBorder="1" applyAlignment="1">
      <alignment horizontal="center" vertical="center"/>
    </xf>
    <xf numFmtId="0" fontId="2" fillId="0" borderId="35" xfId="6" applyFont="1" applyFill="1" applyBorder="1" applyAlignment="1">
      <alignment horizontal="center" vertical="center"/>
    </xf>
    <xf numFmtId="0" fontId="2" fillId="0" borderId="26" xfId="6" applyFont="1" applyFill="1" applyBorder="1" applyAlignment="1">
      <alignment horizontal="center" vertical="center"/>
    </xf>
    <xf numFmtId="49" fontId="28" fillId="0" borderId="26" xfId="6" applyNumberFormat="1" applyFont="1" applyBorder="1" applyAlignment="1">
      <alignment horizontal="center" vertical="center"/>
    </xf>
    <xf numFmtId="49" fontId="2" fillId="0" borderId="26" xfId="6" applyNumberFormat="1" applyFont="1" applyBorder="1" applyAlignment="1">
      <alignment horizontal="center" vertical="center"/>
    </xf>
    <xf numFmtId="49" fontId="28" fillId="0" borderId="26" xfId="6" applyNumberFormat="1" applyFont="1" applyBorder="1" applyAlignment="1">
      <alignment vertical="center"/>
    </xf>
    <xf numFmtId="0" fontId="28" fillId="0" borderId="90" xfId="6" applyFont="1" applyBorder="1" applyAlignment="1">
      <alignment horizontal="left" vertical="center" indent="1" shrinkToFit="1"/>
    </xf>
    <xf numFmtId="0" fontId="28" fillId="0" borderId="92" xfId="6" applyFont="1" applyBorder="1" applyAlignment="1">
      <alignment horizontal="left" vertical="center" indent="1" shrinkToFit="1"/>
    </xf>
    <xf numFmtId="0" fontId="28" fillId="0" borderId="96" xfId="6" applyFont="1" applyBorder="1" applyAlignment="1">
      <alignment horizontal="left" vertical="center" indent="1" shrinkToFit="1"/>
    </xf>
    <xf numFmtId="0" fontId="2" fillId="0" borderId="96" xfId="6" applyFont="1" applyBorder="1" applyAlignment="1">
      <alignment horizontal="left" vertical="center" indent="1" shrinkToFit="1"/>
    </xf>
    <xf numFmtId="0" fontId="2" fillId="0" borderId="98" xfId="6" applyFont="1" applyBorder="1" applyAlignment="1">
      <alignment horizontal="left" vertical="center" indent="1" shrinkToFit="1"/>
    </xf>
    <xf numFmtId="0" fontId="2" fillId="4" borderId="34" xfId="6" applyFont="1" applyFill="1" applyBorder="1" applyAlignment="1">
      <alignment horizontal="center" vertical="center" shrinkToFit="1"/>
    </xf>
    <xf numFmtId="0" fontId="2" fillId="0" borderId="24" xfId="6" applyBorder="1" applyAlignment="1">
      <alignment vertical="center" shrinkToFit="1"/>
    </xf>
    <xf numFmtId="0" fontId="2" fillId="0" borderId="33" xfId="6" applyBorder="1" applyAlignment="1">
      <alignment vertical="center" shrinkToFit="1"/>
    </xf>
    <xf numFmtId="0" fontId="23" fillId="5" borderId="34" xfId="6" applyNumberFormat="1" applyFont="1" applyFill="1" applyBorder="1" applyAlignment="1">
      <alignment horizontal="center" vertical="center"/>
    </xf>
    <xf numFmtId="0" fontId="2" fillId="5" borderId="24" xfId="6" applyNumberFormat="1" applyFont="1" applyFill="1" applyBorder="1" applyAlignment="1">
      <alignment horizontal="center" vertical="center"/>
    </xf>
    <xf numFmtId="0" fontId="2" fillId="5" borderId="33" xfId="6" applyNumberFormat="1" applyFont="1" applyFill="1" applyBorder="1" applyAlignment="1">
      <alignment horizontal="center" vertical="center"/>
    </xf>
    <xf numFmtId="0" fontId="2" fillId="4" borderId="43" xfId="6" applyFont="1" applyFill="1" applyBorder="1" applyAlignment="1">
      <alignment horizontal="distributed" vertical="center" indent="2"/>
    </xf>
    <xf numFmtId="0" fontId="2" fillId="4" borderId="0" xfId="6" applyFont="1" applyFill="1" applyBorder="1" applyAlignment="1">
      <alignment horizontal="distributed" vertical="center" indent="2"/>
    </xf>
    <xf numFmtId="0" fontId="2" fillId="4" borderId="44" xfId="6" applyFont="1" applyFill="1" applyBorder="1" applyAlignment="1">
      <alignment horizontal="distributed" vertical="center" indent="2"/>
    </xf>
    <xf numFmtId="0" fontId="2" fillId="4" borderId="35" xfId="6" applyFont="1" applyFill="1" applyBorder="1" applyAlignment="1">
      <alignment horizontal="distributed" vertical="center" indent="2"/>
    </xf>
    <xf numFmtId="0" fontId="2" fillId="4" borderId="26" xfId="6" applyFont="1" applyFill="1" applyBorder="1" applyAlignment="1">
      <alignment horizontal="distributed" vertical="center" indent="2"/>
    </xf>
    <xf numFmtId="0" fontId="2" fillId="4" borderId="32" xfId="6" applyFont="1" applyFill="1" applyBorder="1" applyAlignment="1">
      <alignment horizontal="distributed" vertical="center" indent="2"/>
    </xf>
    <xf numFmtId="0" fontId="28" fillId="5" borderId="93" xfId="6" applyFont="1" applyFill="1" applyBorder="1" applyAlignment="1">
      <alignment horizontal="center" vertical="center"/>
    </xf>
    <xf numFmtId="0" fontId="28" fillId="5" borderId="94" xfId="6" applyFont="1" applyFill="1" applyBorder="1" applyAlignment="1">
      <alignment horizontal="center" vertical="center"/>
    </xf>
    <xf numFmtId="0" fontId="28" fillId="5" borderId="84" xfId="6" applyFont="1" applyFill="1" applyBorder="1" applyAlignment="1">
      <alignment horizontal="center" vertical="center" wrapText="1"/>
    </xf>
    <xf numFmtId="0" fontId="2" fillId="5" borderId="25" xfId="6" applyFont="1" applyFill="1" applyBorder="1" applyAlignment="1">
      <alignment horizontal="center" vertical="center" wrapText="1"/>
    </xf>
    <xf numFmtId="0" fontId="2" fillId="5" borderId="72" xfId="6" applyFont="1" applyFill="1" applyBorder="1" applyAlignment="1">
      <alignment horizontal="center" vertical="center" wrapText="1"/>
    </xf>
    <xf numFmtId="0" fontId="2" fillId="5" borderId="35" xfId="6" applyFont="1" applyFill="1" applyBorder="1" applyAlignment="1">
      <alignment horizontal="center" vertical="center" wrapText="1"/>
    </xf>
    <xf numFmtId="0" fontId="2" fillId="5" borderId="26" xfId="6" applyFont="1" applyFill="1" applyBorder="1" applyAlignment="1">
      <alignment horizontal="center" vertical="center" wrapText="1"/>
    </xf>
    <xf numFmtId="0" fontId="2" fillId="5" borderId="32" xfId="6" applyFont="1" applyFill="1" applyBorder="1" applyAlignment="1">
      <alignment horizontal="center" vertical="center" wrapText="1"/>
    </xf>
    <xf numFmtId="0" fontId="2" fillId="4" borderId="35" xfId="6" applyFont="1" applyFill="1" applyBorder="1" applyAlignment="1">
      <alignment horizontal="center" vertical="center" wrapText="1"/>
    </xf>
    <xf numFmtId="0" fontId="2" fillId="4" borderId="26" xfId="6" applyFont="1" applyFill="1" applyBorder="1" applyAlignment="1">
      <alignment horizontal="center" vertical="center" wrapText="1"/>
    </xf>
    <xf numFmtId="0" fontId="2" fillId="4" borderId="26" xfId="6" applyFont="1" applyFill="1" applyBorder="1" applyAlignment="1">
      <alignment horizontal="center" vertical="center"/>
    </xf>
    <xf numFmtId="0" fontId="28" fillId="0" borderId="91"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95" xfId="6" applyBorder="1" applyAlignment="1">
      <alignment horizontal="left" vertical="center" indent="1" shrinkToFit="1"/>
    </xf>
    <xf numFmtId="0" fontId="2" fillId="5" borderId="25" xfId="6" applyFont="1" applyFill="1" applyBorder="1" applyAlignment="1">
      <alignment vertical="center" wrapText="1"/>
    </xf>
    <xf numFmtId="0" fontId="2" fillId="5" borderId="72" xfId="6" applyFont="1" applyFill="1" applyBorder="1" applyAlignment="1">
      <alignment vertical="center" wrapText="1"/>
    </xf>
    <xf numFmtId="0" fontId="2" fillId="5" borderId="35" xfId="6" applyFont="1" applyFill="1" applyBorder="1" applyAlignment="1">
      <alignment vertical="center" wrapText="1"/>
    </xf>
    <xf numFmtId="0" fontId="2" fillId="5" borderId="26" xfId="6" applyFont="1" applyFill="1" applyBorder="1" applyAlignment="1">
      <alignment vertical="center" wrapText="1"/>
    </xf>
    <xf numFmtId="0" fontId="2" fillId="5" borderId="32" xfId="6" applyFont="1" applyFill="1" applyBorder="1" applyAlignment="1">
      <alignment vertical="center" wrapText="1"/>
    </xf>
    <xf numFmtId="0" fontId="28" fillId="0" borderId="34" xfId="6" applyFont="1" applyBorder="1" applyAlignment="1">
      <alignment horizontal="center" vertical="center" shrinkToFit="1"/>
    </xf>
    <xf numFmtId="0" fontId="28" fillId="0" borderId="24" xfId="6" applyFont="1" applyBorder="1" applyAlignment="1">
      <alignment horizontal="center" vertical="center" shrinkToFit="1"/>
    </xf>
    <xf numFmtId="0" fontId="28" fillId="0" borderId="33" xfId="6" applyFont="1" applyBorder="1" applyAlignment="1">
      <alignment horizontal="center" vertical="center" shrinkToFit="1"/>
    </xf>
    <xf numFmtId="0" fontId="2" fillId="4" borderId="34" xfId="6" applyFont="1" applyFill="1" applyBorder="1" applyAlignment="1">
      <alignment horizontal="center" vertical="center"/>
    </xf>
    <xf numFmtId="0" fontId="2" fillId="4" borderId="24" xfId="6" applyFont="1" applyFill="1" applyBorder="1" applyAlignment="1">
      <alignment horizontal="center" vertical="center"/>
    </xf>
    <xf numFmtId="0" fontId="2" fillId="4" borderId="33" xfId="6" applyFont="1" applyFill="1" applyBorder="1" applyAlignment="1">
      <alignment horizontal="center" vertical="center"/>
    </xf>
    <xf numFmtId="0" fontId="2" fillId="0" borderId="33" xfId="6" applyBorder="1" applyAlignment="1">
      <alignment horizontal="center" vertical="center"/>
    </xf>
    <xf numFmtId="0" fontId="2" fillId="0" borderId="24" xfId="6" applyBorder="1" applyAlignment="1">
      <alignment horizontal="center" vertical="center" shrinkToFit="1"/>
    </xf>
    <xf numFmtId="0" fontId="2" fillId="0" borderId="33" xfId="6" applyBorder="1" applyAlignment="1">
      <alignment horizontal="center" vertical="center" shrinkToFit="1"/>
    </xf>
    <xf numFmtId="0" fontId="25" fillId="4" borderId="81" xfId="6" applyFont="1" applyFill="1" applyBorder="1" applyAlignment="1">
      <alignment vertical="center" textRotation="255"/>
    </xf>
    <xf numFmtId="0" fontId="2" fillId="4" borderId="82" xfId="6" applyFont="1" applyFill="1" applyBorder="1" applyAlignment="1">
      <alignment vertical="center" textRotation="255"/>
    </xf>
    <xf numFmtId="0" fontId="2" fillId="4" borderId="83" xfId="6" applyFont="1" applyFill="1" applyBorder="1" applyAlignment="1">
      <alignment vertical="center" textRotation="255"/>
    </xf>
    <xf numFmtId="0" fontId="28" fillId="5" borderId="43" xfId="6" applyFont="1" applyFill="1" applyBorder="1" applyAlignment="1">
      <alignment horizontal="center" vertical="center"/>
    </xf>
    <xf numFmtId="0" fontId="28" fillId="5" borderId="35" xfId="6" applyFont="1" applyFill="1" applyBorder="1" applyAlignment="1">
      <alignment horizontal="center" vertical="center"/>
    </xf>
    <xf numFmtId="0" fontId="28" fillId="5" borderId="87" xfId="6" applyFont="1" applyFill="1" applyBorder="1" applyAlignment="1">
      <alignment horizontal="center" vertical="center"/>
    </xf>
    <xf numFmtId="0" fontId="28" fillId="5" borderId="88" xfId="6" applyFont="1" applyFill="1" applyBorder="1" applyAlignment="1">
      <alignment horizontal="center" vertical="center"/>
    </xf>
    <xf numFmtId="0" fontId="28" fillId="5" borderId="34" xfId="6" applyFont="1" applyFill="1" applyBorder="1" applyAlignment="1">
      <alignment horizontal="center" vertical="center" wrapText="1"/>
    </xf>
    <xf numFmtId="0" fontId="28" fillId="5" borderId="24" xfId="6" applyFont="1" applyFill="1" applyBorder="1" applyAlignment="1">
      <alignment horizontal="center" vertical="center" wrapText="1"/>
    </xf>
    <xf numFmtId="0" fontId="28" fillId="5" borderId="33" xfId="6" applyFont="1" applyFill="1" applyBorder="1" applyAlignment="1">
      <alignment horizontal="center" vertical="center" wrapText="1"/>
    </xf>
    <xf numFmtId="0" fontId="32" fillId="0" borderId="0" xfId="0" applyFont="1" applyBorder="1" applyAlignment="1">
      <alignment horizontal="center"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4" fillId="0" borderId="26" xfId="0" applyFont="1" applyBorder="1" applyAlignment="1" applyProtection="1">
      <alignment horizontal="center" vertical="center"/>
    </xf>
    <xf numFmtId="0" fontId="4" fillId="3" borderId="2" xfId="0" applyFont="1" applyFill="1" applyBorder="1" applyAlignment="1" applyProtection="1">
      <alignment horizontal="center" vertical="center" shrinkToFit="1"/>
    </xf>
    <xf numFmtId="0" fontId="4" fillId="3" borderId="100"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xf>
    <xf numFmtId="0" fontId="7" fillId="3" borderId="100"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100" xfId="0" applyFont="1" applyFill="1" applyBorder="1" applyAlignment="1" applyProtection="1">
      <alignment horizontal="center" vertical="center" wrapText="1"/>
    </xf>
    <xf numFmtId="0" fontId="7" fillId="3" borderId="54" xfId="0" applyFont="1" applyFill="1" applyBorder="1" applyAlignment="1" applyProtection="1">
      <alignment horizontal="center" vertical="center" wrapText="1"/>
    </xf>
    <xf numFmtId="0" fontId="7" fillId="3" borderId="101" xfId="0" applyFont="1" applyFill="1" applyBorder="1" applyAlignment="1" applyProtection="1">
      <alignment horizontal="center" vertical="center" wrapText="1"/>
    </xf>
    <xf numFmtId="0" fontId="17" fillId="0" borderId="56"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36" xfId="0" applyFont="1" applyFill="1" applyBorder="1" applyAlignment="1">
      <alignment horizontal="center" vertical="center"/>
    </xf>
    <xf numFmtId="0" fontId="7" fillId="0" borderId="56" xfId="0" applyFont="1" applyFill="1" applyBorder="1" applyAlignment="1">
      <alignment horizontal="center" vertical="center" textRotation="255"/>
    </xf>
    <xf numFmtId="0" fontId="7" fillId="0" borderId="61" xfId="0" applyFont="1" applyFill="1" applyBorder="1" applyAlignment="1">
      <alignment horizontal="center" vertical="center" textRotation="255"/>
    </xf>
    <xf numFmtId="0" fontId="7" fillId="0" borderId="65" xfId="0" applyFont="1" applyFill="1" applyBorder="1" applyAlignment="1">
      <alignment horizontal="center" vertical="center" textRotation="255"/>
    </xf>
    <xf numFmtId="0" fontId="7" fillId="0" borderId="57"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10" xfId="0" applyFont="1" applyFill="1" applyBorder="1" applyAlignment="1">
      <alignment horizontal="center" vertical="center" textRotation="255"/>
    </xf>
    <xf numFmtId="0" fontId="7" fillId="0" borderId="23" xfId="0" applyFont="1" applyFill="1" applyBorder="1" applyAlignment="1">
      <alignment horizontal="center" vertical="center" textRotation="255"/>
    </xf>
    <xf numFmtId="0" fontId="7" fillId="0" borderId="52" xfId="0" applyFont="1" applyFill="1" applyBorder="1" applyAlignment="1">
      <alignment horizontal="center" vertical="center" textRotation="255"/>
    </xf>
    <xf numFmtId="0" fontId="7" fillId="0" borderId="14" xfId="0" applyFont="1" applyFill="1" applyBorder="1" applyAlignment="1">
      <alignment vertical="center"/>
    </xf>
    <xf numFmtId="0" fontId="7" fillId="0" borderId="25" xfId="0" applyFont="1" applyFill="1" applyBorder="1" applyAlignment="1">
      <alignment vertical="center"/>
    </xf>
    <xf numFmtId="0" fontId="7" fillId="0" borderId="72" xfId="0" applyFont="1" applyFill="1" applyBorder="1" applyAlignment="1">
      <alignment vertical="center"/>
    </xf>
    <xf numFmtId="0" fontId="7" fillId="0" borderId="10" xfId="0" applyFont="1" applyFill="1" applyBorder="1" applyAlignment="1">
      <alignment vertical="center"/>
    </xf>
    <xf numFmtId="0" fontId="7" fillId="0" borderId="23" xfId="0" applyFont="1" applyFill="1" applyBorder="1" applyAlignment="1">
      <alignment vertical="center"/>
    </xf>
    <xf numFmtId="0" fontId="7" fillId="0" borderId="40" xfId="0" applyFont="1" applyFill="1" applyBorder="1" applyAlignment="1">
      <alignment vertical="center"/>
    </xf>
    <xf numFmtId="0" fontId="7" fillId="0" borderId="34"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center" vertical="center" shrinkToFit="1"/>
      <protection locked="0"/>
    </xf>
    <xf numFmtId="58" fontId="7" fillId="0" borderId="24" xfId="0" applyNumberFormat="1" applyFont="1" applyFill="1" applyBorder="1" applyAlignment="1" applyProtection="1">
      <alignment horizontal="center" vertical="center" shrinkToFit="1"/>
      <protection locked="0"/>
    </xf>
    <xf numFmtId="58" fontId="7" fillId="0" borderId="47" xfId="0" applyNumberFormat="1" applyFont="1" applyFill="1" applyBorder="1" applyAlignment="1" applyProtection="1">
      <alignment horizontal="center" vertical="center" shrinkToFit="1"/>
      <protection locked="0"/>
    </xf>
    <xf numFmtId="0" fontId="8" fillId="0" borderId="24" xfId="0" applyFont="1" applyFill="1" applyBorder="1" applyAlignment="1" applyProtection="1">
      <alignment vertical="center" shrinkToFit="1"/>
      <protection locked="0"/>
    </xf>
    <xf numFmtId="0" fontId="8" fillId="0" borderId="33" xfId="0" applyFont="1" applyFill="1" applyBorder="1" applyAlignment="1" applyProtection="1">
      <alignment vertical="center" shrinkToFit="1"/>
      <protection locked="0"/>
    </xf>
    <xf numFmtId="49" fontId="8" fillId="0" borderId="34"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xf>
    <xf numFmtId="38" fontId="7" fillId="0" borderId="24" xfId="7" applyFont="1" applyFill="1" applyBorder="1" applyAlignment="1" applyProtection="1">
      <alignment horizontal="center" vertical="center" shrinkToFit="1"/>
      <protection locked="0"/>
    </xf>
    <xf numFmtId="49" fontId="7" fillId="0" borderId="73" xfId="0" applyNumberFormat="1" applyFont="1" applyFill="1" applyBorder="1" applyAlignment="1" applyProtection="1">
      <alignment horizontal="center" vertical="center" shrinkToFit="1"/>
      <protection locked="0"/>
    </xf>
    <xf numFmtId="49" fontId="7" fillId="0" borderId="68" xfId="0" applyNumberFormat="1" applyFont="1" applyFill="1" applyBorder="1" applyAlignment="1" applyProtection="1">
      <alignment horizontal="center" vertical="center" shrinkToFit="1"/>
      <protection locked="0"/>
    </xf>
    <xf numFmtId="49" fontId="7" fillId="0" borderId="71" xfId="0" applyNumberFormat="1" applyFont="1" applyFill="1" applyBorder="1" applyAlignment="1" applyProtection="1">
      <alignment horizontal="center" vertical="center" shrinkToFit="1"/>
      <protection locked="0"/>
    </xf>
    <xf numFmtId="49" fontId="7" fillId="0" borderId="25" xfId="0" applyNumberFormat="1" applyFont="1" applyFill="1" applyBorder="1" applyAlignment="1" applyProtection="1">
      <alignment horizontal="center" vertical="center" shrinkToFit="1"/>
      <protection locked="0"/>
    </xf>
    <xf numFmtId="0" fontId="16" fillId="0" borderId="25" xfId="0" applyFont="1" applyFill="1" applyBorder="1" applyAlignment="1">
      <alignment horizontal="left" vertical="top" wrapText="1"/>
    </xf>
    <xf numFmtId="0" fontId="16" fillId="0" borderId="79" xfId="0" applyFont="1" applyFill="1" applyBorder="1" applyAlignment="1">
      <alignment horizontal="left" vertical="top" wrapText="1"/>
    </xf>
    <xf numFmtId="0" fontId="7" fillId="0" borderId="7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protection locked="0"/>
    </xf>
    <xf numFmtId="0" fontId="18" fillId="0" borderId="58" xfId="0" applyFont="1" applyFill="1" applyBorder="1" applyAlignment="1" applyProtection="1">
      <alignment horizontal="center" vertical="center"/>
      <protection locked="0"/>
    </xf>
    <xf numFmtId="0" fontId="18" fillId="0" borderId="62" xfId="0" applyFont="1" applyFill="1" applyBorder="1" applyAlignment="1" applyProtection="1">
      <alignment horizontal="center" vertical="center"/>
      <protection locked="0"/>
    </xf>
    <xf numFmtId="0" fontId="18" fillId="0" borderId="66" xfId="0" applyFont="1" applyFill="1" applyBorder="1" applyAlignment="1" applyProtection="1">
      <alignment horizontal="center" vertical="center"/>
      <protection locked="0"/>
    </xf>
    <xf numFmtId="0" fontId="8" fillId="0" borderId="24"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4" xfId="0" applyFont="1" applyFill="1" applyBorder="1" applyAlignment="1">
      <alignment horizontal="left" vertical="center"/>
    </xf>
    <xf numFmtId="0" fontId="8" fillId="0" borderId="47" xfId="0" applyFont="1" applyFill="1" applyBorder="1" applyAlignment="1">
      <alignment horizontal="left" vertical="center"/>
    </xf>
    <xf numFmtId="0" fontId="8" fillId="0" borderId="23" xfId="0" applyFont="1" applyFill="1" applyBorder="1" applyAlignment="1">
      <alignment horizontal="left" vertical="center" wrapText="1"/>
    </xf>
    <xf numFmtId="0" fontId="8" fillId="0" borderId="23" xfId="0" applyFont="1" applyFill="1" applyBorder="1" applyAlignment="1">
      <alignment horizontal="left" vertical="center"/>
    </xf>
    <xf numFmtId="0" fontId="8" fillId="0" borderId="52" xfId="0" applyFont="1" applyFill="1" applyBorder="1" applyAlignment="1">
      <alignment horizontal="left" vertical="center"/>
    </xf>
    <xf numFmtId="0" fontId="7" fillId="0" borderId="59" xfId="0" applyFont="1" applyFill="1" applyBorder="1" applyAlignment="1">
      <alignment horizontal="center" vertical="center"/>
    </xf>
    <xf numFmtId="0" fontId="7" fillId="0" borderId="63" xfId="0" applyFont="1" applyFill="1" applyBorder="1" applyAlignment="1">
      <alignment horizontal="center" vertical="center"/>
    </xf>
    <xf numFmtId="38" fontId="7" fillId="0" borderId="63" xfId="7" applyFont="1" applyFill="1" applyBorder="1" applyAlignment="1" applyProtection="1">
      <alignment horizontal="center" vertical="center"/>
      <protection locked="0"/>
    </xf>
    <xf numFmtId="12" fontId="7" fillId="0" borderId="63" xfId="0" applyNumberFormat="1" applyFont="1" applyFill="1" applyBorder="1" applyAlignment="1">
      <alignment horizontal="center" vertical="center" shrinkToFit="1"/>
    </xf>
    <xf numFmtId="38" fontId="7" fillId="0" borderId="76" xfId="7" applyFont="1" applyFill="1" applyBorder="1" applyAlignment="1" applyProtection="1">
      <alignment horizontal="center" vertical="center"/>
      <protection locked="0"/>
    </xf>
    <xf numFmtId="182" fontId="6" fillId="0" borderId="69" xfId="0" applyNumberFormat="1" applyFont="1" applyFill="1" applyBorder="1" applyAlignment="1">
      <alignment horizontal="center" vertical="center"/>
    </xf>
    <xf numFmtId="182" fontId="6" fillId="0" borderId="75" xfId="0" applyNumberFormat="1" applyFont="1" applyFill="1" applyBorder="1" applyAlignment="1">
      <alignment horizontal="center" vertical="center"/>
    </xf>
    <xf numFmtId="38" fontId="6" fillId="0" borderId="64" xfId="7" applyFont="1" applyFill="1" applyBorder="1" applyAlignment="1">
      <alignment horizontal="right" vertical="center"/>
    </xf>
    <xf numFmtId="38" fontId="6" fillId="0" borderId="69" xfId="7" applyFont="1" applyFill="1" applyBorder="1" applyAlignment="1">
      <alignment horizontal="right" vertical="center"/>
    </xf>
    <xf numFmtId="0" fontId="7" fillId="0" borderId="70" xfId="0" applyFont="1" applyFill="1" applyBorder="1" applyAlignment="1">
      <alignment horizontal="center" vertical="center"/>
    </xf>
    <xf numFmtId="0" fontId="7" fillId="0" borderId="77" xfId="0" applyFont="1" applyFill="1" applyBorder="1" applyAlignment="1">
      <alignment horizontal="center" vertical="center"/>
    </xf>
    <xf numFmtId="38" fontId="6" fillId="0" borderId="60"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69" xfId="0" applyFont="1" applyFill="1" applyBorder="1" applyAlignment="1">
      <alignment horizontal="center" vertical="center"/>
    </xf>
    <xf numFmtId="0" fontId="7" fillId="0" borderId="64" xfId="0" applyFont="1" applyFill="1" applyBorder="1" applyAlignment="1">
      <alignment horizontal="center" vertical="center"/>
    </xf>
    <xf numFmtId="38" fontId="7" fillId="0" borderId="59" xfId="7" applyFont="1" applyFill="1" applyBorder="1" applyAlignment="1" applyProtection="1">
      <alignment horizontal="center" vertical="center"/>
      <protection locked="0"/>
    </xf>
    <xf numFmtId="38" fontId="6" fillId="0" borderId="60" xfId="7" applyFont="1" applyFill="1" applyBorder="1" applyAlignment="1">
      <alignment horizontal="right" vertical="center"/>
    </xf>
    <xf numFmtId="0" fontId="7" fillId="0" borderId="7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cellXfs>
  <cellStyles count="8">
    <cellStyle name="パーセント 2" xfId="1" xr:uid="{00000000-0005-0000-0000-000000000000}"/>
    <cellStyle name="桁区切り" xfId="7"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_02-2 債権者登録票" xfId="6" xr:uid="{00000000-0005-0000-0000-000006000000}"/>
  </cellStyles>
  <dxfs count="185">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9999"/>
      <color rgb="FFFFFFCC"/>
      <color rgb="FFFF7C80"/>
      <color rgb="FF00FFFF"/>
      <color rgb="FFCC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47625</xdr:colOff>
      <xdr:row>20</xdr:row>
      <xdr:rowOff>114300</xdr:rowOff>
    </xdr:from>
    <xdr:to>
      <xdr:col>40</xdr:col>
      <xdr:colOff>95250</xdr:colOff>
      <xdr:row>21</xdr:row>
      <xdr:rowOff>161925</xdr:rowOff>
    </xdr:to>
    <xdr:sp macro="" textlink="">
      <xdr:nvSpPr>
        <xdr:cNvPr id="2" name="楕円 1">
          <a:extLst>
            <a:ext uri="{FF2B5EF4-FFF2-40B4-BE49-F238E27FC236}">
              <a16:creationId xmlns:a16="http://schemas.microsoft.com/office/drawing/2014/main" id="{C5583A08-C8B6-4EEB-AEBD-3E2FFBABDF83}"/>
            </a:ext>
          </a:extLst>
        </xdr:cNvPr>
        <xdr:cNvSpPr/>
      </xdr:nvSpPr>
      <xdr:spPr>
        <a:xfrm>
          <a:off x="7858125" y="6076950"/>
          <a:ext cx="58102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C14"/>
  <sheetViews>
    <sheetView zoomScale="110" zoomScaleNormal="110" workbookViewId="0">
      <selection activeCell="C9" sqref="C9"/>
    </sheetView>
  </sheetViews>
  <sheetFormatPr defaultRowHeight="13.5"/>
  <cols>
    <col min="1" max="1" width="2" customWidth="1"/>
    <col min="2" max="2" width="7.75" customWidth="1"/>
    <col min="3" max="3" width="86.125" customWidth="1"/>
  </cols>
  <sheetData>
    <row r="1" spans="1:3">
      <c r="A1" s="1"/>
      <c r="B1" s="1"/>
      <c r="C1" s="3"/>
    </row>
    <row r="2" spans="1:3" ht="18.75">
      <c r="A2" s="1"/>
      <c r="B2" s="151" t="s">
        <v>142</v>
      </c>
      <c r="C2" s="152"/>
    </row>
    <row r="3" spans="1:3" ht="17.25">
      <c r="A3" s="1"/>
      <c r="B3" s="2"/>
      <c r="C3" s="4"/>
    </row>
    <row r="4" spans="1:3" ht="19.5" customHeight="1">
      <c r="A4" s="1"/>
      <c r="B4" s="157" t="s">
        <v>155</v>
      </c>
      <c r="C4" s="4"/>
    </row>
    <row r="5" spans="1:3" ht="19.5" customHeight="1">
      <c r="A5" s="1"/>
      <c r="B5" s="157"/>
      <c r="C5" s="165" t="s">
        <v>156</v>
      </c>
    </row>
    <row r="6" spans="1:3" ht="14.25">
      <c r="A6" s="1"/>
      <c r="B6" s="1"/>
      <c r="C6" s="4"/>
    </row>
    <row r="7" spans="1:3" ht="33" customHeight="1">
      <c r="A7" s="1"/>
      <c r="B7" s="155" t="s">
        <v>42</v>
      </c>
      <c r="C7" s="156" t="s">
        <v>139</v>
      </c>
    </row>
    <row r="8" spans="1:3" ht="73.5" customHeight="1">
      <c r="A8" s="1"/>
      <c r="B8" s="159">
        <v>1</v>
      </c>
      <c r="C8" s="153" t="s">
        <v>144</v>
      </c>
    </row>
    <row r="9" spans="1:3" ht="73.5" customHeight="1">
      <c r="A9" s="1"/>
      <c r="B9" s="159">
        <v>2</v>
      </c>
      <c r="C9" s="153" t="s">
        <v>131</v>
      </c>
    </row>
    <row r="10" spans="1:3" ht="73.5" customHeight="1">
      <c r="A10" s="1"/>
      <c r="B10" s="159">
        <v>3</v>
      </c>
      <c r="C10" s="153" t="s">
        <v>132</v>
      </c>
    </row>
    <row r="11" spans="1:3" ht="73.5" customHeight="1">
      <c r="A11" s="1"/>
      <c r="B11" s="159">
        <v>4</v>
      </c>
      <c r="C11" s="153" t="s">
        <v>130</v>
      </c>
    </row>
    <row r="12" spans="1:3" ht="73.5" customHeight="1">
      <c r="A12" s="1"/>
      <c r="B12" s="159">
        <v>5</v>
      </c>
      <c r="C12" s="153" t="s">
        <v>154</v>
      </c>
    </row>
    <row r="13" spans="1:3" ht="73.5" customHeight="1">
      <c r="A13" s="1"/>
      <c r="B13" s="159">
        <v>6</v>
      </c>
      <c r="C13" s="154" t="s">
        <v>143</v>
      </c>
    </row>
    <row r="14" spans="1:3" ht="228.75" customHeight="1">
      <c r="A14" s="1"/>
      <c r="B14" s="159">
        <v>7</v>
      </c>
      <c r="C14" s="158" t="s">
        <v>145</v>
      </c>
    </row>
  </sheetData>
  <phoneticPr fontId="3" type="Hiragana"/>
  <pageMargins left="0.7" right="0.7" top="0.75" bottom="0.75" header="0.3" footer="0.3"/>
  <pageSetup paperSize="9" scale="9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24"/>
  <sheetViews>
    <sheetView workbookViewId="0">
      <selection activeCell="K22" sqref="K22"/>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20" priority="5">
      <formula>LEN(TRIM(N5))=0</formula>
    </cfRule>
  </conditionalFormatting>
  <conditionalFormatting sqref="Y18:AD18">
    <cfRule type="containsBlanks" dxfId="119" priority="7">
      <formula>LEN(TRIM(Y18))=0</formula>
    </cfRule>
  </conditionalFormatting>
  <conditionalFormatting sqref="Y21:AD21">
    <cfRule type="containsBlanks" dxfId="118" priority="8">
      <formula>LEN(TRIM(Y21))=0</formula>
    </cfRule>
  </conditionalFormatting>
  <conditionalFormatting sqref="AK4">
    <cfRule type="containsBlanks" dxfId="117" priority="17">
      <formula>LEN(TRIM(AK4))=0</formula>
    </cfRule>
  </conditionalFormatting>
  <conditionalFormatting sqref="AM5:AN5">
    <cfRule type="containsBlanks" dxfId="116" priority="21">
      <formula>LEN(TRIM(AM5))=0</formula>
    </cfRule>
  </conditionalFormatting>
  <conditionalFormatting sqref="AH5:AI5">
    <cfRule type="containsBlanks" dxfId="115" priority="24">
      <formula>LEN(TRIM(AH5))=0</formula>
    </cfRule>
  </conditionalFormatting>
  <conditionalFormatting sqref="S6:T6 V6:X6">
    <cfRule type="containsBlanks" dxfId="114" priority="23">
      <formula>LEN(TRIM(S6))=0</formula>
    </cfRule>
  </conditionalFormatting>
  <conditionalFormatting sqref="A10:A15">
    <cfRule type="containsBlanks" dxfId="113" priority="22">
      <formula>LEN(TRIM(A10))=0</formula>
    </cfRule>
  </conditionalFormatting>
  <conditionalFormatting sqref="N3">
    <cfRule type="containsBlanks" dxfId="112" priority="3">
      <formula>LEN(TRIM(N3))=0</formula>
    </cfRule>
  </conditionalFormatting>
  <conditionalFormatting sqref="N4:AE4">
    <cfRule type="containsBlanks" dxfId="111" priority="2">
      <formula>LEN(TRIM(N4))=0</formula>
    </cfRule>
  </conditionalFormatting>
  <conditionalFormatting sqref="N7:AP7">
    <cfRule type="containsBlanks" dxfId="110" priority="1">
      <formula>LEN(TRIM(N7))=0</formula>
    </cfRule>
  </conditionalFormatting>
  <dataValidations count="7">
    <dataValidation imeMode="halfAlpha" allowBlank="1" showInputMessage="1" showErrorMessage="1" sqref="AO5 AJ5" xr:uid="{00000000-0002-0000-0700-000000000000}"/>
    <dataValidation imeMode="disabled" allowBlank="1" showInputMessage="1" showErrorMessage="1" sqref="AM5:AN5 AH5:AI5 V6:Y6 S6:T6" xr:uid="{00000000-0002-0000-0700-000001000000}"/>
    <dataValidation type="list" imeMode="disabled" allowBlank="1" showInputMessage="1" showErrorMessage="1" sqref="A10:A15" xr:uid="{00000000-0002-0000-0700-000002000000}">
      <formula1>"○"</formula1>
    </dataValidation>
    <dataValidation type="list" allowBlank="1" showInputMessage="1" showErrorMessage="1" sqref="Y18:AD18 Y21:AD21" xr:uid="{00000000-0002-0000-0700-000003000000}">
      <formula1>"12,11,10,9,8,7,6,5,4,3,2,1"</formula1>
    </dataValidation>
    <dataValidation type="date" allowBlank="1" showInputMessage="1" showErrorMessage="1" sqref="AK4:AP4" xr:uid="{00000000-0002-0000-0700-000004000000}">
      <formula1>92</formula1>
      <formula2>45016</formula2>
    </dataValidation>
    <dataValidation type="textLength" allowBlank="1" showErrorMessage="1" error="10桁で入力してください。" sqref="N3" xr:uid="{E9A86CE6-6B29-47A8-9DFA-735D52680CC2}">
      <formula1>9</formula1>
      <formula2>10</formula2>
    </dataValidation>
    <dataValidation type="list" allowBlank="1" showInputMessage="1" showErrorMessage="1" sqref="N5:AE5" xr:uid="{00000000-0002-0000-07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4"/>
  <sheetViews>
    <sheetView workbookViewId="0">
      <selection activeCell="K22" sqref="K22"/>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09" priority="5">
      <formula>LEN(TRIM(N5))=0</formula>
    </cfRule>
  </conditionalFormatting>
  <conditionalFormatting sqref="Y18:AD18">
    <cfRule type="containsBlanks" dxfId="108" priority="7">
      <formula>LEN(TRIM(Y18))=0</formula>
    </cfRule>
  </conditionalFormatting>
  <conditionalFormatting sqref="Y21:AD21">
    <cfRule type="containsBlanks" dxfId="107" priority="8">
      <formula>LEN(TRIM(Y21))=0</formula>
    </cfRule>
  </conditionalFormatting>
  <conditionalFormatting sqref="AK4">
    <cfRule type="containsBlanks" dxfId="106" priority="17">
      <formula>LEN(TRIM(AK4))=0</formula>
    </cfRule>
  </conditionalFormatting>
  <conditionalFormatting sqref="AM5:AN5">
    <cfRule type="containsBlanks" dxfId="105" priority="21">
      <formula>LEN(TRIM(AM5))=0</formula>
    </cfRule>
  </conditionalFormatting>
  <conditionalFormatting sqref="AH5:AI5">
    <cfRule type="containsBlanks" dxfId="104" priority="24">
      <formula>LEN(TRIM(AH5))=0</formula>
    </cfRule>
  </conditionalFormatting>
  <conditionalFormatting sqref="S6:T6 V6:X6">
    <cfRule type="containsBlanks" dxfId="103" priority="23">
      <formula>LEN(TRIM(S6))=0</formula>
    </cfRule>
  </conditionalFormatting>
  <conditionalFormatting sqref="A10:A15">
    <cfRule type="containsBlanks" dxfId="102" priority="22">
      <formula>LEN(TRIM(A10))=0</formula>
    </cfRule>
  </conditionalFormatting>
  <conditionalFormatting sqref="N3">
    <cfRule type="containsBlanks" dxfId="101" priority="3">
      <formula>LEN(TRIM(N3))=0</formula>
    </cfRule>
  </conditionalFormatting>
  <conditionalFormatting sqref="N4:AE4">
    <cfRule type="containsBlanks" dxfId="100" priority="2">
      <formula>LEN(TRIM(N4))=0</formula>
    </cfRule>
  </conditionalFormatting>
  <conditionalFormatting sqref="N7:AP7">
    <cfRule type="containsBlanks" dxfId="99" priority="1">
      <formula>LEN(TRIM(N7))=0</formula>
    </cfRule>
  </conditionalFormatting>
  <dataValidations count="7">
    <dataValidation imeMode="halfAlpha" allowBlank="1" showInputMessage="1" showErrorMessage="1" sqref="AO5 AJ5" xr:uid="{00000000-0002-0000-0800-000000000000}"/>
    <dataValidation imeMode="disabled" allowBlank="1" showInputMessage="1" showErrorMessage="1" sqref="AM5:AN5 AH5:AI5 V6:Y6 S6:T6" xr:uid="{00000000-0002-0000-0800-000001000000}"/>
    <dataValidation type="list" imeMode="disabled" allowBlank="1" showInputMessage="1" showErrorMessage="1" sqref="A10:A15" xr:uid="{00000000-0002-0000-0800-000002000000}">
      <formula1>"○"</formula1>
    </dataValidation>
    <dataValidation type="list" allowBlank="1" showInputMessage="1" showErrorMessage="1" sqref="Y18:AD18 Y21:AD21" xr:uid="{00000000-0002-0000-0800-000003000000}">
      <formula1>"12,11,10,9,8,7,6,5,4,3,2,1"</formula1>
    </dataValidation>
    <dataValidation type="date" allowBlank="1" showInputMessage="1" showErrorMessage="1" sqref="AK4:AP4" xr:uid="{00000000-0002-0000-0800-000004000000}">
      <formula1>92</formula1>
      <formula2>45016</formula2>
    </dataValidation>
    <dataValidation type="textLength" allowBlank="1" showErrorMessage="1" error="10桁で入力してください。" sqref="N3" xr:uid="{BC6C111F-7059-4829-B442-6EF1DBD56924}">
      <formula1>9</formula1>
      <formula2>10</formula2>
    </dataValidation>
    <dataValidation type="list" allowBlank="1" showInputMessage="1" showErrorMessage="1" sqref="N5:AE5" xr:uid="{00000000-0002-0000-08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98" priority="5">
      <formula>LEN(TRIM(N5))=0</formula>
    </cfRule>
  </conditionalFormatting>
  <conditionalFormatting sqref="Y18:AD18">
    <cfRule type="containsBlanks" dxfId="97" priority="7">
      <formula>LEN(TRIM(Y18))=0</formula>
    </cfRule>
  </conditionalFormatting>
  <conditionalFormatting sqref="Y21:AD21">
    <cfRule type="containsBlanks" dxfId="96" priority="8">
      <formula>LEN(TRIM(Y21))=0</formula>
    </cfRule>
  </conditionalFormatting>
  <conditionalFormatting sqref="AK4">
    <cfRule type="containsBlanks" dxfId="95" priority="17">
      <formula>LEN(TRIM(AK4))=0</formula>
    </cfRule>
  </conditionalFormatting>
  <conditionalFormatting sqref="AM5:AN5">
    <cfRule type="containsBlanks" dxfId="94" priority="21">
      <formula>LEN(TRIM(AM5))=0</formula>
    </cfRule>
  </conditionalFormatting>
  <conditionalFormatting sqref="AH5:AI5">
    <cfRule type="containsBlanks" dxfId="93" priority="24">
      <formula>LEN(TRIM(AH5))=0</formula>
    </cfRule>
  </conditionalFormatting>
  <conditionalFormatting sqref="S6:T6 V6:X6">
    <cfRule type="containsBlanks" dxfId="92" priority="23">
      <formula>LEN(TRIM(S6))=0</formula>
    </cfRule>
  </conditionalFormatting>
  <conditionalFormatting sqref="A10:A15">
    <cfRule type="containsBlanks" dxfId="91" priority="22">
      <formula>LEN(TRIM(A10))=0</formula>
    </cfRule>
  </conditionalFormatting>
  <conditionalFormatting sqref="N3">
    <cfRule type="containsBlanks" dxfId="90" priority="3">
      <formula>LEN(TRIM(N3))=0</formula>
    </cfRule>
  </conditionalFormatting>
  <conditionalFormatting sqref="N4:AE4">
    <cfRule type="containsBlanks" dxfId="89" priority="2">
      <formula>LEN(TRIM(N4))=0</formula>
    </cfRule>
  </conditionalFormatting>
  <conditionalFormatting sqref="N7:AP7">
    <cfRule type="containsBlanks" dxfId="88" priority="1">
      <formula>LEN(TRIM(N7))=0</formula>
    </cfRule>
  </conditionalFormatting>
  <dataValidations count="7">
    <dataValidation imeMode="halfAlpha" allowBlank="1" showInputMessage="1" showErrorMessage="1" sqref="AO5 AJ5" xr:uid="{00000000-0002-0000-0900-000000000000}"/>
    <dataValidation imeMode="disabled" allowBlank="1" showInputMessage="1" showErrorMessage="1" sqref="AM5:AN5 AH5:AI5 V6:Y6 S6:T6" xr:uid="{00000000-0002-0000-0900-000001000000}"/>
    <dataValidation type="list" imeMode="disabled" allowBlank="1" showInputMessage="1" showErrorMessage="1" sqref="A10:A15" xr:uid="{00000000-0002-0000-0900-000002000000}">
      <formula1>"○"</formula1>
    </dataValidation>
    <dataValidation type="list" allowBlank="1" showInputMessage="1" showErrorMessage="1" sqref="Y18:AD18 Y21:AD21" xr:uid="{00000000-0002-0000-0900-000003000000}">
      <formula1>"12,11,10,9,8,7,6,5,4,3,2,1"</formula1>
    </dataValidation>
    <dataValidation type="date" allowBlank="1" showInputMessage="1" showErrorMessage="1" sqref="AK4:AP4" xr:uid="{00000000-0002-0000-0900-000004000000}">
      <formula1>92</formula1>
      <formula2>45016</formula2>
    </dataValidation>
    <dataValidation type="textLength" allowBlank="1" showErrorMessage="1" error="10桁で入力してください。" sqref="N3" xr:uid="{E7B5F2A8-D073-4F8F-9DB0-53431A9C2D30}">
      <formula1>9</formula1>
      <formula2>10</formula2>
    </dataValidation>
    <dataValidation type="list" allowBlank="1" showInputMessage="1" showErrorMessage="1" sqref="N5:AE5" xr:uid="{00000000-0002-0000-09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87" priority="6">
      <formula>LEN(TRIM(N5))=0</formula>
    </cfRule>
  </conditionalFormatting>
  <conditionalFormatting sqref="Y21:AD21">
    <cfRule type="containsBlanks" dxfId="86" priority="9">
      <formula>LEN(TRIM(Y21))=0</formula>
    </cfRule>
  </conditionalFormatting>
  <conditionalFormatting sqref="AK4">
    <cfRule type="containsBlanks" dxfId="85" priority="18">
      <formula>LEN(TRIM(AK4))=0</formula>
    </cfRule>
  </conditionalFormatting>
  <conditionalFormatting sqref="AM5:AN5">
    <cfRule type="containsBlanks" dxfId="84" priority="22">
      <formula>LEN(TRIM(AM5))=0</formula>
    </cfRule>
  </conditionalFormatting>
  <conditionalFormatting sqref="AH5:AI5">
    <cfRule type="containsBlanks" dxfId="83" priority="25">
      <formula>LEN(TRIM(AH5))=0</formula>
    </cfRule>
  </conditionalFormatting>
  <conditionalFormatting sqref="S6:T6 V6:X6">
    <cfRule type="containsBlanks" dxfId="82" priority="24">
      <formula>LEN(TRIM(S6))=0</formula>
    </cfRule>
  </conditionalFormatting>
  <conditionalFormatting sqref="A10:A15">
    <cfRule type="containsBlanks" dxfId="81" priority="23">
      <formula>LEN(TRIM(A10))=0</formula>
    </cfRule>
  </conditionalFormatting>
  <conditionalFormatting sqref="N3">
    <cfRule type="containsBlanks" dxfId="80" priority="4">
      <formula>LEN(TRIM(N3))=0</formula>
    </cfRule>
  </conditionalFormatting>
  <conditionalFormatting sqref="N4:AE4">
    <cfRule type="containsBlanks" dxfId="79" priority="3">
      <formula>LEN(TRIM(N4))=0</formula>
    </cfRule>
  </conditionalFormatting>
  <conditionalFormatting sqref="N7:AP7">
    <cfRule type="containsBlanks" dxfId="78" priority="2">
      <formula>LEN(TRIM(N7))=0</formula>
    </cfRule>
  </conditionalFormatting>
  <conditionalFormatting sqref="Y18:AD18">
    <cfRule type="containsBlanks" dxfId="77" priority="1">
      <formula>LEN(TRIM(Y18))=0</formula>
    </cfRule>
  </conditionalFormatting>
  <dataValidations count="7">
    <dataValidation imeMode="halfAlpha" allowBlank="1" showInputMessage="1" showErrorMessage="1" sqref="AO5 AJ5" xr:uid="{00000000-0002-0000-0A00-000000000000}"/>
    <dataValidation imeMode="disabled" allowBlank="1" showInputMessage="1" showErrorMessage="1" sqref="AM5:AN5 AH5:AI5 V6:Y6 S6:T6" xr:uid="{00000000-0002-0000-0A00-000001000000}"/>
    <dataValidation type="list" imeMode="disabled" allowBlank="1" showInputMessage="1" showErrorMessage="1" sqref="A10:A15" xr:uid="{00000000-0002-0000-0A00-000002000000}">
      <formula1>"○"</formula1>
    </dataValidation>
    <dataValidation type="list" allowBlank="1" showInputMessage="1" showErrorMessage="1" sqref="Y21:AD21 Y18:AD18" xr:uid="{00000000-0002-0000-0A00-000003000000}">
      <formula1>"12,11,10,9,8,7,6,5,4,3,2,1"</formula1>
    </dataValidation>
    <dataValidation type="date" allowBlank="1" showInputMessage="1" showErrorMessage="1" sqref="AK4:AP4" xr:uid="{00000000-0002-0000-0A00-000004000000}">
      <formula1>92</formula1>
      <formula2>45016</formula2>
    </dataValidation>
    <dataValidation type="textLength" allowBlank="1" showErrorMessage="1" error="10桁で入力してください。" sqref="N3" xr:uid="{A799F4F9-96B6-43C2-A53B-BB0BEB737883}">
      <formula1>9</formula1>
      <formula2>10</formula2>
    </dataValidation>
    <dataValidation type="list" allowBlank="1" showInputMessage="1" showErrorMessage="1" sqref="N5:AE5" xr:uid="{00000000-0002-0000-0A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76" priority="6">
      <formula>LEN(TRIM(N5))=0</formula>
    </cfRule>
  </conditionalFormatting>
  <conditionalFormatting sqref="Y21:AD21">
    <cfRule type="containsBlanks" dxfId="75" priority="9">
      <formula>LEN(TRIM(Y21))=0</formula>
    </cfRule>
  </conditionalFormatting>
  <conditionalFormatting sqref="AK4">
    <cfRule type="containsBlanks" dxfId="74" priority="18">
      <formula>LEN(TRIM(AK4))=0</formula>
    </cfRule>
  </conditionalFormatting>
  <conditionalFormatting sqref="AM5:AN5">
    <cfRule type="containsBlanks" dxfId="73" priority="22">
      <formula>LEN(TRIM(AM5))=0</formula>
    </cfRule>
  </conditionalFormatting>
  <conditionalFormatting sqref="AH5:AI5">
    <cfRule type="containsBlanks" dxfId="72" priority="25">
      <formula>LEN(TRIM(AH5))=0</formula>
    </cfRule>
  </conditionalFormatting>
  <conditionalFormatting sqref="S6:T6 V6:X6">
    <cfRule type="containsBlanks" dxfId="71" priority="24">
      <formula>LEN(TRIM(S6))=0</formula>
    </cfRule>
  </conditionalFormatting>
  <conditionalFormatting sqref="A10:A15">
    <cfRule type="containsBlanks" dxfId="70" priority="23">
      <formula>LEN(TRIM(A10))=0</formula>
    </cfRule>
  </conditionalFormatting>
  <conditionalFormatting sqref="N3">
    <cfRule type="containsBlanks" dxfId="69" priority="4">
      <formula>LEN(TRIM(N3))=0</formula>
    </cfRule>
  </conditionalFormatting>
  <conditionalFormatting sqref="N4:AE4">
    <cfRule type="containsBlanks" dxfId="68" priority="3">
      <formula>LEN(TRIM(N4))=0</formula>
    </cfRule>
  </conditionalFormatting>
  <conditionalFormatting sqref="N7:AP7">
    <cfRule type="containsBlanks" dxfId="67" priority="2">
      <formula>LEN(TRIM(N7))=0</formula>
    </cfRule>
  </conditionalFormatting>
  <conditionalFormatting sqref="Y18:AD18">
    <cfRule type="containsBlanks" dxfId="66" priority="1">
      <formula>LEN(TRIM(Y18))=0</formula>
    </cfRule>
  </conditionalFormatting>
  <dataValidations count="7">
    <dataValidation imeMode="halfAlpha" allowBlank="1" showInputMessage="1" showErrorMessage="1" sqref="AO5 AJ5" xr:uid="{00000000-0002-0000-0B00-000000000000}"/>
    <dataValidation imeMode="disabled" allowBlank="1" showInputMessage="1" showErrorMessage="1" sqref="AM5:AN5 AH5:AI5 V6:Y6 S6:T6" xr:uid="{00000000-0002-0000-0B00-000001000000}"/>
    <dataValidation type="list" imeMode="disabled" allowBlank="1" showInputMessage="1" showErrorMessage="1" sqref="A10:A15" xr:uid="{00000000-0002-0000-0B00-000002000000}">
      <formula1>"○"</formula1>
    </dataValidation>
    <dataValidation type="list" allowBlank="1" showInputMessage="1" showErrorMessage="1" sqref="Y21:AD21 Y18:AD18" xr:uid="{00000000-0002-0000-0B00-000003000000}">
      <formula1>"12,11,10,9,8,7,6,5,4,3,2,1"</formula1>
    </dataValidation>
    <dataValidation type="date" allowBlank="1" showInputMessage="1" showErrorMessage="1" sqref="AK4:AP4" xr:uid="{00000000-0002-0000-0B00-000004000000}">
      <formula1>92</formula1>
      <formula2>45016</formula2>
    </dataValidation>
    <dataValidation type="textLength" allowBlank="1" showErrorMessage="1" error="10桁で入力してください。" sqref="N3" xr:uid="{BE0CE06A-C22B-4A8B-BF92-D20C784743BE}">
      <formula1>9</formula1>
      <formula2>10</formula2>
    </dataValidation>
    <dataValidation type="list" allowBlank="1" showInputMessage="1" showErrorMessage="1" sqref="N5:AE5" xr:uid="{00000000-0002-0000-0B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65" priority="6">
      <formula>LEN(TRIM(N5))=0</formula>
    </cfRule>
  </conditionalFormatting>
  <conditionalFormatting sqref="Y21:AD21">
    <cfRule type="containsBlanks" dxfId="64" priority="9">
      <formula>LEN(TRIM(Y21))=0</formula>
    </cfRule>
  </conditionalFormatting>
  <conditionalFormatting sqref="AK4">
    <cfRule type="containsBlanks" dxfId="63" priority="18">
      <formula>LEN(TRIM(AK4))=0</formula>
    </cfRule>
  </conditionalFormatting>
  <conditionalFormatting sqref="AM5:AN5">
    <cfRule type="containsBlanks" dxfId="62" priority="22">
      <formula>LEN(TRIM(AM5))=0</formula>
    </cfRule>
  </conditionalFormatting>
  <conditionalFormatting sqref="AH5:AI5">
    <cfRule type="containsBlanks" dxfId="61" priority="25">
      <formula>LEN(TRIM(AH5))=0</formula>
    </cfRule>
  </conditionalFormatting>
  <conditionalFormatting sqref="S6:T6 V6:X6">
    <cfRule type="containsBlanks" dxfId="60" priority="24">
      <formula>LEN(TRIM(S6))=0</formula>
    </cfRule>
  </conditionalFormatting>
  <conditionalFormatting sqref="A10:A15">
    <cfRule type="containsBlanks" dxfId="59" priority="23">
      <formula>LEN(TRIM(A10))=0</formula>
    </cfRule>
  </conditionalFormatting>
  <conditionalFormatting sqref="N3">
    <cfRule type="containsBlanks" dxfId="58" priority="4">
      <formula>LEN(TRIM(N3))=0</formula>
    </cfRule>
  </conditionalFormatting>
  <conditionalFormatting sqref="N4:AE4">
    <cfRule type="containsBlanks" dxfId="57" priority="3">
      <formula>LEN(TRIM(N4))=0</formula>
    </cfRule>
  </conditionalFormatting>
  <conditionalFormatting sqref="N7:AP7">
    <cfRule type="containsBlanks" dxfId="56" priority="2">
      <formula>LEN(TRIM(N7))=0</formula>
    </cfRule>
  </conditionalFormatting>
  <conditionalFormatting sqref="Y18:AD18">
    <cfRule type="containsBlanks" dxfId="55" priority="1">
      <formula>LEN(TRIM(Y18))=0</formula>
    </cfRule>
  </conditionalFormatting>
  <dataValidations count="7">
    <dataValidation imeMode="halfAlpha" allowBlank="1" showInputMessage="1" showErrorMessage="1" sqref="AO5 AJ5" xr:uid="{00000000-0002-0000-0C00-000000000000}"/>
    <dataValidation imeMode="disabled" allowBlank="1" showInputMessage="1" showErrorMessage="1" sqref="AM5:AN5 AH5:AI5 V6:Y6 S6:T6" xr:uid="{00000000-0002-0000-0C00-000001000000}"/>
    <dataValidation type="list" imeMode="disabled" allowBlank="1" showInputMessage="1" showErrorMessage="1" sqref="A10:A15" xr:uid="{00000000-0002-0000-0C00-000002000000}">
      <formula1>"○"</formula1>
    </dataValidation>
    <dataValidation type="list" allowBlank="1" showInputMessage="1" showErrorMessage="1" sqref="Y21:AD21 Y18:AD18" xr:uid="{00000000-0002-0000-0C00-000003000000}">
      <formula1>"12,11,10,9,8,7,6,5,4,3,2,1"</formula1>
    </dataValidation>
    <dataValidation type="date" allowBlank="1" showInputMessage="1" showErrorMessage="1" sqref="AK4:AP4" xr:uid="{00000000-0002-0000-0C00-000004000000}">
      <formula1>92</formula1>
      <formula2>45016</formula2>
    </dataValidation>
    <dataValidation type="textLength" allowBlank="1" showErrorMessage="1" error="10桁で入力してください。" sqref="N3" xr:uid="{88CBD361-4FCF-4D12-9CE3-A25ECFEF4119}">
      <formula1>9</formula1>
      <formula2>10</formula2>
    </dataValidation>
    <dataValidation type="list" allowBlank="1" showInputMessage="1" showErrorMessage="1" sqref="N5:AE5" xr:uid="{00000000-0002-0000-0C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54" priority="6">
      <formula>LEN(TRIM(N5))=0</formula>
    </cfRule>
  </conditionalFormatting>
  <conditionalFormatting sqref="Y21:AD21">
    <cfRule type="containsBlanks" dxfId="53" priority="9">
      <formula>LEN(TRIM(Y21))=0</formula>
    </cfRule>
  </conditionalFormatting>
  <conditionalFormatting sqref="AK4">
    <cfRule type="containsBlanks" dxfId="52" priority="18">
      <formula>LEN(TRIM(AK4))=0</formula>
    </cfRule>
  </conditionalFormatting>
  <conditionalFormatting sqref="AM5:AN5">
    <cfRule type="containsBlanks" dxfId="51" priority="22">
      <formula>LEN(TRIM(AM5))=0</formula>
    </cfRule>
  </conditionalFormatting>
  <conditionalFormatting sqref="AH5:AI5">
    <cfRule type="containsBlanks" dxfId="50" priority="25">
      <formula>LEN(TRIM(AH5))=0</formula>
    </cfRule>
  </conditionalFormatting>
  <conditionalFormatting sqref="S6:T6 V6:X6">
    <cfRule type="containsBlanks" dxfId="49" priority="24">
      <formula>LEN(TRIM(S6))=0</formula>
    </cfRule>
  </conditionalFormatting>
  <conditionalFormatting sqref="A10:A15">
    <cfRule type="containsBlanks" dxfId="48" priority="23">
      <formula>LEN(TRIM(A10))=0</formula>
    </cfRule>
  </conditionalFormatting>
  <conditionalFormatting sqref="N3">
    <cfRule type="containsBlanks" dxfId="47" priority="4">
      <formula>LEN(TRIM(N3))=0</formula>
    </cfRule>
  </conditionalFormatting>
  <conditionalFormatting sqref="N4:AE4">
    <cfRule type="containsBlanks" dxfId="46" priority="3">
      <formula>LEN(TRIM(N4))=0</formula>
    </cfRule>
  </conditionalFormatting>
  <conditionalFormatting sqref="N7:AP7">
    <cfRule type="containsBlanks" dxfId="45" priority="2">
      <formula>LEN(TRIM(N7))=0</formula>
    </cfRule>
  </conditionalFormatting>
  <conditionalFormatting sqref="Y18:AD18">
    <cfRule type="containsBlanks" dxfId="44" priority="1">
      <formula>LEN(TRIM(Y18))=0</formula>
    </cfRule>
  </conditionalFormatting>
  <dataValidations count="7">
    <dataValidation imeMode="halfAlpha" allowBlank="1" showInputMessage="1" showErrorMessage="1" sqref="AO5 AJ5" xr:uid="{00000000-0002-0000-0D00-000000000000}"/>
    <dataValidation imeMode="disabled" allowBlank="1" showInputMessage="1" showErrorMessage="1" sqref="AM5:AN5 AH5:AI5 V6:Y6 S6:T6" xr:uid="{00000000-0002-0000-0D00-000001000000}"/>
    <dataValidation type="list" imeMode="disabled" allowBlank="1" showInputMessage="1" showErrorMessage="1" sqref="A10:A15" xr:uid="{00000000-0002-0000-0D00-000002000000}">
      <formula1>"○"</formula1>
    </dataValidation>
    <dataValidation type="list" allowBlank="1" showInputMessage="1" showErrorMessage="1" sqref="Y21:AD21 Y18:AD18" xr:uid="{00000000-0002-0000-0D00-000003000000}">
      <formula1>"12,11,10,9,8,7,6,5,4,3,2,1"</formula1>
    </dataValidation>
    <dataValidation type="date" allowBlank="1" showInputMessage="1" showErrorMessage="1" sqref="AK4:AP4" xr:uid="{00000000-0002-0000-0D00-000004000000}">
      <formula1>92</formula1>
      <formula2>45016</formula2>
    </dataValidation>
    <dataValidation type="textLength" allowBlank="1" showErrorMessage="1" error="10桁で入力してください。" sqref="N3" xr:uid="{3F033774-5757-4C4A-8D43-E25198F40F93}">
      <formula1>9</formula1>
      <formula2>10</formula2>
    </dataValidation>
    <dataValidation type="list" allowBlank="1" showInputMessage="1" showErrorMessage="1" sqref="N5:AE5" xr:uid="{00000000-0002-0000-0D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43" priority="6">
      <formula>LEN(TRIM(N5))=0</formula>
    </cfRule>
  </conditionalFormatting>
  <conditionalFormatting sqref="Y21:AD21">
    <cfRule type="containsBlanks" dxfId="42" priority="9">
      <formula>LEN(TRIM(Y21))=0</formula>
    </cfRule>
  </conditionalFormatting>
  <conditionalFormatting sqref="AK4">
    <cfRule type="containsBlanks" dxfId="41" priority="18">
      <formula>LEN(TRIM(AK4))=0</formula>
    </cfRule>
  </conditionalFormatting>
  <conditionalFormatting sqref="AM5:AN5">
    <cfRule type="containsBlanks" dxfId="40" priority="22">
      <formula>LEN(TRIM(AM5))=0</formula>
    </cfRule>
  </conditionalFormatting>
  <conditionalFormatting sqref="AH5:AI5">
    <cfRule type="containsBlanks" dxfId="39" priority="25">
      <formula>LEN(TRIM(AH5))=0</formula>
    </cfRule>
  </conditionalFormatting>
  <conditionalFormatting sqref="S6:T6 V6:X6">
    <cfRule type="containsBlanks" dxfId="38" priority="24">
      <formula>LEN(TRIM(S6))=0</formula>
    </cfRule>
  </conditionalFormatting>
  <conditionalFormatting sqref="A10:A15">
    <cfRule type="containsBlanks" dxfId="37" priority="23">
      <formula>LEN(TRIM(A10))=0</formula>
    </cfRule>
  </conditionalFormatting>
  <conditionalFormatting sqref="N3">
    <cfRule type="containsBlanks" dxfId="36" priority="4">
      <formula>LEN(TRIM(N3))=0</formula>
    </cfRule>
  </conditionalFormatting>
  <conditionalFormatting sqref="N4:AE4">
    <cfRule type="containsBlanks" dxfId="35" priority="3">
      <formula>LEN(TRIM(N4))=0</formula>
    </cfRule>
  </conditionalFormatting>
  <conditionalFormatting sqref="N7:AP7">
    <cfRule type="containsBlanks" dxfId="34" priority="2">
      <formula>LEN(TRIM(N7))=0</formula>
    </cfRule>
  </conditionalFormatting>
  <conditionalFormatting sqref="Y18:AD18">
    <cfRule type="containsBlanks" dxfId="33" priority="1">
      <formula>LEN(TRIM(Y18))=0</formula>
    </cfRule>
  </conditionalFormatting>
  <dataValidations count="7">
    <dataValidation imeMode="halfAlpha" allowBlank="1" showInputMessage="1" showErrorMessage="1" sqref="AO5 AJ5" xr:uid="{00000000-0002-0000-0E00-000000000000}"/>
    <dataValidation imeMode="disabled" allowBlank="1" showInputMessage="1" showErrorMessage="1" sqref="AM5:AN5 AH5:AI5 V6:Y6 S6:T6" xr:uid="{00000000-0002-0000-0E00-000001000000}"/>
    <dataValidation type="list" imeMode="disabled" allowBlank="1" showInputMessage="1" showErrorMessage="1" sqref="A10:A15" xr:uid="{00000000-0002-0000-0E00-000002000000}">
      <formula1>"○"</formula1>
    </dataValidation>
    <dataValidation type="list" allowBlank="1" showInputMessage="1" showErrorMessage="1" sqref="Y21:AD21 Y18:AD18" xr:uid="{00000000-0002-0000-0E00-000003000000}">
      <formula1>"12,11,10,9,8,7,6,5,4,3,2,1"</formula1>
    </dataValidation>
    <dataValidation type="date" allowBlank="1" showInputMessage="1" showErrorMessage="1" sqref="AK4:AP4" xr:uid="{00000000-0002-0000-0E00-000004000000}">
      <formula1>92</formula1>
      <formula2>45016</formula2>
    </dataValidation>
    <dataValidation type="textLength" allowBlank="1" showErrorMessage="1" error="10桁で入力してください。" sqref="N3" xr:uid="{7CDCEE4A-1A21-4324-976F-4142866A4803}">
      <formula1>9</formula1>
      <formula2>10</formula2>
    </dataValidation>
    <dataValidation type="list" allowBlank="1" showInputMessage="1" showErrorMessage="1" sqref="N5:AE5" xr:uid="{00000000-0002-0000-0E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32" priority="6">
      <formula>LEN(TRIM(N5))=0</formula>
    </cfRule>
  </conditionalFormatting>
  <conditionalFormatting sqref="Y21:AD21">
    <cfRule type="containsBlanks" dxfId="31" priority="9">
      <formula>LEN(TRIM(Y21))=0</formula>
    </cfRule>
  </conditionalFormatting>
  <conditionalFormatting sqref="AK4">
    <cfRule type="containsBlanks" dxfId="30" priority="18">
      <formula>LEN(TRIM(AK4))=0</formula>
    </cfRule>
  </conditionalFormatting>
  <conditionalFormatting sqref="AM5:AN5">
    <cfRule type="containsBlanks" dxfId="29" priority="22">
      <formula>LEN(TRIM(AM5))=0</formula>
    </cfRule>
  </conditionalFormatting>
  <conditionalFormatting sqref="AH5:AI5">
    <cfRule type="containsBlanks" dxfId="28" priority="25">
      <formula>LEN(TRIM(AH5))=0</formula>
    </cfRule>
  </conditionalFormatting>
  <conditionalFormatting sqref="S6:T6 V6:X6">
    <cfRule type="containsBlanks" dxfId="27" priority="24">
      <formula>LEN(TRIM(S6))=0</formula>
    </cfRule>
  </conditionalFormatting>
  <conditionalFormatting sqref="A10:A15">
    <cfRule type="containsBlanks" dxfId="26" priority="23">
      <formula>LEN(TRIM(A10))=0</formula>
    </cfRule>
  </conditionalFormatting>
  <conditionalFormatting sqref="N3">
    <cfRule type="containsBlanks" dxfId="25" priority="4">
      <formula>LEN(TRIM(N3))=0</formula>
    </cfRule>
  </conditionalFormatting>
  <conditionalFormatting sqref="N4:AE4">
    <cfRule type="containsBlanks" dxfId="24" priority="3">
      <formula>LEN(TRIM(N4))=0</formula>
    </cfRule>
  </conditionalFormatting>
  <conditionalFormatting sqref="N7:AP7">
    <cfRule type="containsBlanks" dxfId="23" priority="2">
      <formula>LEN(TRIM(N7))=0</formula>
    </cfRule>
  </conditionalFormatting>
  <conditionalFormatting sqref="Y18:AD18">
    <cfRule type="containsBlanks" dxfId="22" priority="1">
      <formula>LEN(TRIM(Y18))=0</formula>
    </cfRule>
  </conditionalFormatting>
  <dataValidations count="7">
    <dataValidation imeMode="halfAlpha" allowBlank="1" showInputMessage="1" showErrorMessage="1" sqref="AO5 AJ5" xr:uid="{00000000-0002-0000-0F00-000000000000}"/>
    <dataValidation imeMode="disabled" allowBlank="1" showInputMessage="1" showErrorMessage="1" sqref="AM5:AN5 AH5:AI5 V6:Y6 S6:T6" xr:uid="{00000000-0002-0000-0F00-000001000000}"/>
    <dataValidation type="list" imeMode="disabled" allowBlank="1" showInputMessage="1" showErrorMessage="1" sqref="A10:A15" xr:uid="{00000000-0002-0000-0F00-000002000000}">
      <formula1>"○"</formula1>
    </dataValidation>
    <dataValidation type="list" allowBlank="1" showInputMessage="1" showErrorMessage="1" sqref="Y21:AD21 Y18:AD18" xr:uid="{00000000-0002-0000-0F00-000003000000}">
      <formula1>"12,11,10,9,8,7,6,5,4,3,2,1"</formula1>
    </dataValidation>
    <dataValidation type="date" allowBlank="1" showInputMessage="1" showErrorMessage="1" sqref="AK4:AP4" xr:uid="{00000000-0002-0000-0F00-000004000000}">
      <formula1>92</formula1>
      <formula2>45016</formula2>
    </dataValidation>
    <dataValidation type="textLength" allowBlank="1" showErrorMessage="1" error="10桁で入力してください。" sqref="N3" xr:uid="{DCD42AFA-0C07-4E97-AF09-0C59FD4A932E}">
      <formula1>9</formula1>
      <formula2>10</formula2>
    </dataValidation>
    <dataValidation type="list" allowBlank="1" showInputMessage="1" showErrorMessage="1" sqref="N5:AE5" xr:uid="{00000000-0002-0000-0F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24"/>
  <sheetViews>
    <sheetView workbookViewId="0">
      <selection activeCell="Y18" sqref="Y18:AD18"/>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21" priority="5">
      <formula>LEN(TRIM(N5))=0</formula>
    </cfRule>
  </conditionalFormatting>
  <conditionalFormatting sqref="Y21:AD21">
    <cfRule type="containsBlanks" dxfId="20" priority="8">
      <formula>LEN(TRIM(Y21))=0</formula>
    </cfRule>
  </conditionalFormatting>
  <conditionalFormatting sqref="AK4">
    <cfRule type="containsBlanks" dxfId="19" priority="17">
      <formula>LEN(TRIM(AK4))=0</formula>
    </cfRule>
  </conditionalFormatting>
  <conditionalFormatting sqref="AM5:AN5">
    <cfRule type="containsBlanks" dxfId="18" priority="21">
      <formula>LEN(TRIM(AM5))=0</formula>
    </cfRule>
  </conditionalFormatting>
  <conditionalFormatting sqref="AH5:AI5">
    <cfRule type="containsBlanks" dxfId="17" priority="24">
      <formula>LEN(TRIM(AH5))=0</formula>
    </cfRule>
  </conditionalFormatting>
  <conditionalFormatting sqref="S6:T6 V6:X6">
    <cfRule type="containsBlanks" dxfId="16" priority="23">
      <formula>LEN(TRIM(S6))=0</formula>
    </cfRule>
  </conditionalFormatting>
  <conditionalFormatting sqref="A10:A15">
    <cfRule type="containsBlanks" dxfId="15" priority="22">
      <formula>LEN(TRIM(A10))=0</formula>
    </cfRule>
  </conditionalFormatting>
  <conditionalFormatting sqref="N3">
    <cfRule type="containsBlanks" dxfId="14" priority="4">
      <formula>LEN(TRIM(N3))=0</formula>
    </cfRule>
  </conditionalFormatting>
  <conditionalFormatting sqref="N4:AE4">
    <cfRule type="containsBlanks" dxfId="13" priority="3">
      <formula>LEN(TRIM(N4))=0</formula>
    </cfRule>
  </conditionalFormatting>
  <conditionalFormatting sqref="N7:AP7">
    <cfRule type="containsBlanks" dxfId="12" priority="2">
      <formula>LEN(TRIM(N7))=0</formula>
    </cfRule>
  </conditionalFormatting>
  <conditionalFormatting sqref="Y18:AD18">
    <cfRule type="containsBlanks" dxfId="11" priority="1">
      <formula>LEN(TRIM(Y18))=0</formula>
    </cfRule>
  </conditionalFormatting>
  <dataValidations count="7">
    <dataValidation imeMode="halfAlpha" allowBlank="1" showInputMessage="1" showErrorMessage="1" sqref="AO5 AJ5" xr:uid="{00000000-0002-0000-1000-000000000000}"/>
    <dataValidation imeMode="disabled" allowBlank="1" showInputMessage="1" showErrorMessage="1" sqref="AM5:AN5 AH5:AI5 V6:Y6 S6:T6" xr:uid="{00000000-0002-0000-1000-000001000000}"/>
    <dataValidation type="list" imeMode="disabled" allowBlank="1" showInputMessage="1" showErrorMessage="1" sqref="A10:A15" xr:uid="{00000000-0002-0000-1000-000002000000}">
      <formula1>"○"</formula1>
    </dataValidation>
    <dataValidation type="list" allowBlank="1" showInputMessage="1" showErrorMessage="1" sqref="Y21:AD21 Y18:AD18" xr:uid="{00000000-0002-0000-1000-000003000000}">
      <formula1>"12,11,10,9,8,7,6,5,4,3,2,1"</formula1>
    </dataValidation>
    <dataValidation type="date" allowBlank="1" showInputMessage="1" showErrorMessage="1" sqref="AK4:AP4" xr:uid="{00000000-0002-0000-1000-000004000000}">
      <formula1>92</formula1>
      <formula2>45016</formula2>
    </dataValidation>
    <dataValidation type="textLength" allowBlank="1" showErrorMessage="1" error="10桁で入力してください。" sqref="N3" xr:uid="{9F162E7F-2073-4C62-886D-F5ACD3E9FFFB}">
      <formula1>9</formula1>
      <formula2>10</formula2>
    </dataValidation>
    <dataValidation type="list" allowBlank="1" showInputMessage="1" showErrorMessage="1" sqref="N5:AE5" xr:uid="{00000000-0002-0000-10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8"/>
  <sheetViews>
    <sheetView showZeros="0" tabSelected="1" workbookViewId="0">
      <selection activeCell="L17" sqref="L17:AB17"/>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5" t="s">
        <v>146</v>
      </c>
      <c r="B1" s="10"/>
      <c r="C1" s="26"/>
      <c r="D1" s="26"/>
      <c r="E1" s="7"/>
      <c r="F1" s="7"/>
      <c r="G1" s="7"/>
      <c r="H1" s="7"/>
      <c r="I1" s="7"/>
      <c r="J1" s="7"/>
      <c r="K1" s="7"/>
      <c r="L1" s="7"/>
      <c r="M1" s="7"/>
      <c r="N1" s="7"/>
      <c r="O1" s="7"/>
      <c r="P1" s="7"/>
      <c r="Q1" s="7"/>
      <c r="R1" s="7"/>
      <c r="S1" s="7"/>
      <c r="T1" s="7"/>
      <c r="U1" s="7"/>
      <c r="V1" s="7"/>
      <c r="W1" s="7"/>
      <c r="X1" s="7"/>
      <c r="Y1" s="7"/>
      <c r="Z1" s="7"/>
      <c r="AA1" s="7"/>
      <c r="AB1" s="41"/>
    </row>
    <row r="2" spans="1:28">
      <c r="A2" s="5"/>
      <c r="B2" s="10"/>
      <c r="C2" s="26"/>
      <c r="D2" s="26"/>
      <c r="E2" s="7"/>
      <c r="F2" s="7"/>
      <c r="G2" s="7"/>
      <c r="H2" s="7"/>
      <c r="I2" s="7"/>
      <c r="J2" s="7"/>
      <c r="K2" s="7"/>
      <c r="L2" s="7"/>
      <c r="M2" s="7"/>
      <c r="N2" s="7"/>
      <c r="O2" s="7"/>
      <c r="P2" s="7"/>
      <c r="Q2" s="7"/>
      <c r="R2" s="7"/>
      <c r="S2" s="7"/>
      <c r="T2" s="7"/>
      <c r="U2" s="7"/>
      <c r="V2" s="7"/>
      <c r="W2" s="7"/>
      <c r="X2" s="7"/>
      <c r="Y2" s="7"/>
      <c r="Z2" s="7"/>
      <c r="AA2" s="7"/>
      <c r="AB2" s="7"/>
    </row>
    <row r="3" spans="1:28">
      <c r="A3" s="168" t="s">
        <v>147</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row>
    <row r="4" spans="1:28">
      <c r="A4" s="168" t="s">
        <v>148</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row>
    <row r="5" spans="1:28">
      <c r="A5" s="6"/>
      <c r="B5" s="6"/>
      <c r="C5" s="6"/>
      <c r="D5" s="6"/>
      <c r="E5" s="6"/>
      <c r="F5" s="6"/>
      <c r="G5" s="6"/>
      <c r="H5" s="6"/>
      <c r="I5" s="6"/>
      <c r="J5" s="6"/>
      <c r="K5" s="6"/>
      <c r="L5" s="6"/>
      <c r="M5" s="6"/>
      <c r="N5" s="6"/>
      <c r="O5" s="6"/>
      <c r="P5" s="6"/>
      <c r="Q5" s="6"/>
      <c r="R5" s="6"/>
      <c r="S5" s="6"/>
      <c r="T5" s="6"/>
      <c r="U5" s="6"/>
      <c r="V5" s="6"/>
      <c r="W5" s="6"/>
      <c r="X5" s="6"/>
      <c r="Y5" s="6"/>
      <c r="Z5" s="6"/>
      <c r="AA5" s="6"/>
      <c r="AB5" s="6"/>
    </row>
    <row r="6" spans="1:28">
      <c r="A6" s="7"/>
      <c r="B6" s="10"/>
      <c r="C6" s="26"/>
      <c r="D6" s="26"/>
      <c r="E6" s="7"/>
      <c r="F6" s="7"/>
      <c r="G6" s="7"/>
      <c r="H6" s="7"/>
      <c r="I6" s="7"/>
      <c r="J6" s="7"/>
      <c r="K6" s="7"/>
      <c r="L6" s="7"/>
      <c r="M6" s="7"/>
      <c r="N6" s="7"/>
      <c r="O6" s="7"/>
      <c r="P6" s="7"/>
      <c r="Q6" s="7"/>
      <c r="R6" s="35"/>
      <c r="S6" s="36" t="s">
        <v>26</v>
      </c>
      <c r="T6" s="169"/>
      <c r="U6" s="169"/>
      <c r="V6" s="6" t="s">
        <v>11</v>
      </c>
      <c r="W6" s="169"/>
      <c r="X6" s="169"/>
      <c r="Y6" s="6" t="s">
        <v>12</v>
      </c>
      <c r="Z6" s="169"/>
      <c r="AA6" s="169"/>
      <c r="AB6" s="6" t="s">
        <v>8</v>
      </c>
    </row>
    <row r="7" spans="1:28">
      <c r="A7" s="168" t="s">
        <v>124</v>
      </c>
      <c r="B7" s="168"/>
      <c r="C7" s="168"/>
      <c r="D7" s="168"/>
      <c r="E7" s="168"/>
      <c r="F7" s="168"/>
      <c r="G7" s="168"/>
      <c r="H7" s="7"/>
      <c r="I7" s="7" t="s">
        <v>14</v>
      </c>
      <c r="J7" s="7"/>
      <c r="K7" s="7"/>
      <c r="L7" s="7"/>
      <c r="M7" s="7"/>
      <c r="N7" s="7"/>
      <c r="O7" s="7"/>
      <c r="P7" s="7"/>
      <c r="Q7" s="7"/>
      <c r="R7" s="7"/>
      <c r="S7" s="7"/>
      <c r="T7" s="7"/>
      <c r="U7" s="7"/>
      <c r="V7" s="7"/>
      <c r="W7" s="7"/>
      <c r="X7" s="7"/>
      <c r="Y7" s="7"/>
      <c r="Z7" s="7"/>
      <c r="AA7" s="7"/>
      <c r="AB7" s="7"/>
    </row>
    <row r="8" spans="1:28">
      <c r="A8" s="7"/>
      <c r="B8" s="10"/>
      <c r="C8" s="26"/>
      <c r="D8" s="26"/>
      <c r="E8" s="7"/>
      <c r="F8" s="7"/>
      <c r="G8" s="7"/>
      <c r="H8" s="7"/>
      <c r="I8" s="7"/>
      <c r="J8" s="7"/>
      <c r="K8" s="7"/>
      <c r="L8" s="7"/>
      <c r="M8" s="7"/>
      <c r="N8" s="7"/>
      <c r="O8" s="7"/>
      <c r="P8" s="7"/>
      <c r="Q8" s="7"/>
      <c r="R8" s="7"/>
      <c r="S8" s="7"/>
      <c r="T8" s="7"/>
      <c r="U8" s="7"/>
      <c r="V8" s="7"/>
      <c r="W8" s="7"/>
      <c r="X8" s="7"/>
      <c r="Y8" s="7"/>
      <c r="Z8" s="7"/>
      <c r="AA8" s="7"/>
      <c r="AB8" s="7"/>
    </row>
    <row r="9" spans="1:28" ht="47.25" customHeight="1">
      <c r="A9" s="170" t="s">
        <v>125</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row>
    <row r="10" spans="1:28" ht="14.25" thickBot="1">
      <c r="A10" s="7"/>
      <c r="B10" s="10"/>
      <c r="C10" s="26"/>
      <c r="D10" s="26"/>
      <c r="E10" s="7"/>
      <c r="F10" s="7"/>
      <c r="G10" s="7"/>
      <c r="H10" s="7"/>
      <c r="I10" s="7"/>
      <c r="J10" s="7"/>
      <c r="K10" s="7"/>
      <c r="L10" s="7"/>
      <c r="M10" s="7"/>
      <c r="N10" s="7"/>
      <c r="O10" s="7"/>
      <c r="P10" s="7"/>
      <c r="Q10" s="7"/>
      <c r="R10" s="7"/>
      <c r="S10" s="7"/>
      <c r="T10" s="7"/>
      <c r="U10" s="7"/>
      <c r="V10" s="7"/>
      <c r="W10" s="7"/>
      <c r="X10" s="7"/>
      <c r="Y10" s="7"/>
      <c r="Z10" s="7"/>
      <c r="AA10" s="7"/>
      <c r="AB10" s="7"/>
    </row>
    <row r="11" spans="1:28" ht="20.25" customHeight="1">
      <c r="A11" s="189" t="s">
        <v>34</v>
      </c>
      <c r="B11" s="171" t="s">
        <v>15</v>
      </c>
      <c r="C11" s="171"/>
      <c r="D11" s="171"/>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3"/>
    </row>
    <row r="12" spans="1:28" ht="20.25" customHeight="1">
      <c r="A12" s="190"/>
      <c r="B12" s="174" t="s">
        <v>9</v>
      </c>
      <c r="C12" s="174"/>
      <c r="D12" s="174"/>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4"/>
    </row>
    <row r="13" spans="1:28" ht="20.25" customHeight="1">
      <c r="A13" s="190"/>
      <c r="B13" s="175" t="s">
        <v>51</v>
      </c>
      <c r="C13" s="176"/>
      <c r="D13" s="176"/>
      <c r="E13" s="176"/>
      <c r="F13" s="176"/>
      <c r="G13" s="176"/>
      <c r="H13" s="176"/>
      <c r="I13" s="176"/>
      <c r="J13" s="178" t="s">
        <v>20</v>
      </c>
      <c r="K13" s="176"/>
      <c r="L13" s="176"/>
      <c r="M13" s="192"/>
      <c r="N13" s="192"/>
      <c r="O13" s="192"/>
      <c r="P13" s="192"/>
      <c r="Q13" s="193"/>
      <c r="R13" s="178" t="s">
        <v>21</v>
      </c>
      <c r="S13" s="176"/>
      <c r="T13" s="176"/>
      <c r="U13" s="192"/>
      <c r="V13" s="192"/>
      <c r="W13" s="192"/>
      <c r="X13" s="192"/>
      <c r="Y13" s="192"/>
      <c r="Z13" s="192"/>
      <c r="AA13" s="192"/>
      <c r="AB13" s="194"/>
    </row>
    <row r="14" spans="1:28" ht="29.25" customHeight="1" thickBot="1">
      <c r="A14" s="190"/>
      <c r="B14" s="206" t="s">
        <v>35</v>
      </c>
      <c r="C14" s="207"/>
      <c r="D14" s="208"/>
      <c r="E14" s="160" t="s">
        <v>149</v>
      </c>
      <c r="F14" s="202"/>
      <c r="G14" s="202"/>
      <c r="H14" s="161" t="s">
        <v>5</v>
      </c>
      <c r="I14" s="209"/>
      <c r="J14" s="209"/>
      <c r="K14" s="210"/>
      <c r="L14" s="203"/>
      <c r="M14" s="204"/>
      <c r="N14" s="204"/>
      <c r="O14" s="204"/>
      <c r="P14" s="204"/>
      <c r="Q14" s="204"/>
      <c r="R14" s="204"/>
      <c r="S14" s="204"/>
      <c r="T14" s="204"/>
      <c r="U14" s="204"/>
      <c r="V14" s="204"/>
      <c r="W14" s="204"/>
      <c r="X14" s="204"/>
      <c r="Y14" s="204"/>
      <c r="Z14" s="204"/>
      <c r="AA14" s="204"/>
      <c r="AB14" s="205"/>
    </row>
    <row r="15" spans="1:28" ht="20.25" customHeight="1">
      <c r="A15" s="190"/>
      <c r="B15" s="195" t="s">
        <v>24</v>
      </c>
      <c r="C15" s="196"/>
      <c r="D15" s="196"/>
      <c r="E15" s="196"/>
      <c r="F15" s="196"/>
      <c r="G15" s="196"/>
      <c r="H15" s="196"/>
      <c r="I15" s="197"/>
      <c r="J15" s="198" t="s">
        <v>20</v>
      </c>
      <c r="K15" s="196"/>
      <c r="L15" s="196"/>
      <c r="M15" s="199"/>
      <c r="N15" s="199"/>
      <c r="O15" s="199"/>
      <c r="P15" s="199"/>
      <c r="Q15" s="200"/>
      <c r="R15" s="198" t="s">
        <v>21</v>
      </c>
      <c r="S15" s="196"/>
      <c r="T15" s="196"/>
      <c r="U15" s="199"/>
      <c r="V15" s="199"/>
      <c r="W15" s="199"/>
      <c r="X15" s="199"/>
      <c r="Y15" s="199"/>
      <c r="Z15" s="199"/>
      <c r="AA15" s="199"/>
      <c r="AB15" s="201"/>
    </row>
    <row r="16" spans="1:28" ht="20.25" customHeight="1">
      <c r="A16" s="190"/>
      <c r="B16" s="175" t="s">
        <v>2</v>
      </c>
      <c r="C16" s="176"/>
      <c r="D16" s="176"/>
      <c r="E16" s="176"/>
      <c r="F16" s="176"/>
      <c r="G16" s="176"/>
      <c r="H16" s="176"/>
      <c r="I16" s="177"/>
      <c r="J16" s="178" t="s">
        <v>18</v>
      </c>
      <c r="K16" s="176"/>
      <c r="L16" s="176"/>
      <c r="M16" s="179"/>
      <c r="N16" s="179"/>
      <c r="O16" s="179"/>
      <c r="P16" s="179"/>
      <c r="Q16" s="180"/>
      <c r="R16" s="178" t="s">
        <v>37</v>
      </c>
      <c r="S16" s="176"/>
      <c r="T16" s="176"/>
      <c r="U16" s="181"/>
      <c r="V16" s="181"/>
      <c r="W16" s="181"/>
      <c r="X16" s="181"/>
      <c r="Y16" s="181"/>
      <c r="Z16" s="181"/>
      <c r="AA16" s="181"/>
      <c r="AB16" s="182"/>
    </row>
    <row r="17" spans="1:28" ht="29.25" customHeight="1" thickBot="1">
      <c r="A17" s="191"/>
      <c r="B17" s="211" t="s">
        <v>150</v>
      </c>
      <c r="C17" s="212"/>
      <c r="D17" s="213"/>
      <c r="E17" s="162" t="s">
        <v>149</v>
      </c>
      <c r="F17" s="209"/>
      <c r="G17" s="209"/>
      <c r="H17" s="163" t="s">
        <v>5</v>
      </c>
      <c r="I17" s="209"/>
      <c r="J17" s="209"/>
      <c r="K17" s="210"/>
      <c r="L17" s="203"/>
      <c r="M17" s="204"/>
      <c r="N17" s="204"/>
      <c r="O17" s="204"/>
      <c r="P17" s="204"/>
      <c r="Q17" s="204"/>
      <c r="R17" s="204"/>
      <c r="S17" s="204"/>
      <c r="T17" s="204"/>
      <c r="U17" s="204"/>
      <c r="V17" s="204"/>
      <c r="W17" s="204"/>
      <c r="X17" s="204"/>
      <c r="Y17" s="204"/>
      <c r="Z17" s="204"/>
      <c r="AA17" s="204"/>
      <c r="AB17" s="205"/>
    </row>
    <row r="18" spans="1:28" ht="14.25" thickBot="1">
      <c r="A18" s="8"/>
      <c r="B18" s="10"/>
      <c r="C18" s="26"/>
      <c r="D18" s="26"/>
      <c r="E18" s="10"/>
      <c r="F18" s="10"/>
      <c r="G18" s="10"/>
      <c r="H18" s="10"/>
      <c r="I18" s="10"/>
      <c r="J18" s="10"/>
      <c r="K18" s="10"/>
      <c r="L18" s="10"/>
      <c r="M18" s="10"/>
      <c r="N18" s="10"/>
      <c r="O18" s="10"/>
      <c r="P18" s="10"/>
      <c r="Q18" s="10"/>
      <c r="R18" s="10"/>
      <c r="S18" s="37"/>
      <c r="T18" s="37"/>
      <c r="U18" s="37"/>
      <c r="V18" s="37"/>
      <c r="W18" s="37"/>
      <c r="X18" s="37"/>
      <c r="Y18" s="37"/>
      <c r="Z18" s="10"/>
      <c r="AA18" s="10"/>
      <c r="AB18" s="10"/>
    </row>
    <row r="19" spans="1:28" ht="27.75" customHeight="1">
      <c r="A19" s="183" t="s">
        <v>119</v>
      </c>
      <c r="B19" s="184"/>
      <c r="C19" s="184"/>
      <c r="D19" s="184"/>
      <c r="E19" s="184"/>
      <c r="F19" s="185"/>
      <c r="G19" s="186">
        <f>X42</f>
        <v>0</v>
      </c>
      <c r="H19" s="187"/>
      <c r="I19" s="187"/>
      <c r="J19" s="187"/>
      <c r="K19" s="188"/>
      <c r="L19" s="34"/>
      <c r="M19" s="34"/>
      <c r="N19" s="34"/>
      <c r="O19" s="34"/>
      <c r="U19" s="35"/>
      <c r="V19" s="35"/>
      <c r="W19" s="35"/>
      <c r="X19" s="35"/>
      <c r="Y19" s="35"/>
      <c r="Z19" s="7"/>
      <c r="AA19" s="7"/>
      <c r="AB19" s="7"/>
    </row>
    <row r="20" spans="1:28">
      <c r="A20" s="9"/>
      <c r="B20" s="7"/>
      <c r="C20" s="6"/>
      <c r="D20" s="6"/>
      <c r="E20" s="7"/>
      <c r="F20" s="7"/>
      <c r="G20" s="7"/>
      <c r="H20" s="7"/>
      <c r="I20" s="7"/>
      <c r="J20" s="7"/>
      <c r="K20" s="7"/>
      <c r="L20" s="7"/>
      <c r="M20" s="7"/>
      <c r="N20" s="7"/>
      <c r="O20" s="7"/>
      <c r="P20" s="7"/>
      <c r="Q20" s="7"/>
      <c r="R20" s="7"/>
      <c r="S20" s="35"/>
      <c r="T20" s="35"/>
      <c r="U20" s="35"/>
      <c r="V20" s="35"/>
      <c r="W20" s="35"/>
      <c r="X20" s="35"/>
      <c r="Y20" s="35"/>
      <c r="Z20" s="7"/>
      <c r="AA20" s="7"/>
      <c r="AB20" s="7"/>
    </row>
    <row r="21" spans="1:28">
      <c r="A21" s="10" t="s">
        <v>120</v>
      </c>
      <c r="B21" s="10"/>
      <c r="C21" s="10"/>
      <c r="D21" s="10"/>
      <c r="E21" s="10"/>
      <c r="F21" s="10"/>
      <c r="G21" s="33"/>
      <c r="H21" s="10"/>
      <c r="I21" s="10"/>
      <c r="J21" s="10"/>
      <c r="K21" s="10"/>
      <c r="L21" s="10"/>
      <c r="M21" s="10"/>
      <c r="N21" s="10"/>
      <c r="O21" s="10"/>
      <c r="P21" s="10"/>
      <c r="Q21" s="10"/>
      <c r="R21" s="10"/>
      <c r="S21" s="10"/>
      <c r="T21" s="10"/>
      <c r="U21" s="10"/>
      <c r="V21" s="10"/>
      <c r="W21" s="10"/>
      <c r="X21" s="10"/>
      <c r="Y21" s="10"/>
      <c r="Z21" s="10"/>
      <c r="AA21" s="10"/>
      <c r="AB21" s="10"/>
    </row>
    <row r="22" spans="1:28" ht="18" customHeight="1">
      <c r="A22" s="216" t="s">
        <v>19</v>
      </c>
      <c r="B22" s="217"/>
      <c r="C22" s="217"/>
      <c r="D22" s="217"/>
      <c r="E22" s="217"/>
      <c r="F22" s="217"/>
      <c r="G22" s="217"/>
      <c r="H22" s="217"/>
      <c r="I22" s="217"/>
      <c r="J22" s="217"/>
      <c r="K22" s="217"/>
      <c r="L22" s="217"/>
      <c r="M22" s="217"/>
      <c r="N22" s="217"/>
      <c r="O22" s="217"/>
      <c r="P22" s="217"/>
      <c r="Q22" s="217"/>
      <c r="R22" s="217"/>
      <c r="S22" s="218"/>
      <c r="T22" s="219" t="s">
        <v>39</v>
      </c>
      <c r="U22" s="220"/>
      <c r="V22" s="220"/>
      <c r="W22" s="221"/>
      <c r="X22" s="222" t="s">
        <v>27</v>
      </c>
      <c r="Y22" s="222"/>
      <c r="Z22" s="222"/>
      <c r="AA22" s="222"/>
      <c r="AB22" s="223"/>
    </row>
    <row r="23" spans="1:28" ht="18" customHeight="1">
      <c r="A23" s="240" t="s">
        <v>55</v>
      </c>
      <c r="B23" s="14">
        <v>1</v>
      </c>
      <c r="C23" s="27" t="s">
        <v>46</v>
      </c>
      <c r="D23" s="27"/>
      <c r="E23" s="27"/>
      <c r="F23" s="27"/>
      <c r="G23" s="27"/>
      <c r="H23" s="27"/>
      <c r="I23" s="27"/>
      <c r="J23" s="27"/>
      <c r="K23" s="27"/>
      <c r="L23" s="27"/>
      <c r="M23" s="27"/>
      <c r="N23" s="27"/>
      <c r="O23" s="27"/>
      <c r="P23" s="27"/>
      <c r="Q23" s="27"/>
      <c r="R23" s="27"/>
      <c r="S23" s="38"/>
      <c r="T23" s="224">
        <f>'申請額一覧（別紙１）'!S22</f>
        <v>0</v>
      </c>
      <c r="U23" s="225"/>
      <c r="V23" s="226" t="s">
        <v>28</v>
      </c>
      <c r="W23" s="227"/>
      <c r="X23" s="228">
        <f>'申請額一覧（別紙１）'!T22</f>
        <v>0</v>
      </c>
      <c r="Y23" s="229"/>
      <c r="Z23" s="229"/>
      <c r="AA23" s="229"/>
      <c r="AB23" s="42" t="s">
        <v>123</v>
      </c>
    </row>
    <row r="24" spans="1:28" ht="18" customHeight="1">
      <c r="A24" s="241"/>
      <c r="B24" s="15">
        <v>2</v>
      </c>
      <c r="C24" s="28" t="s">
        <v>91</v>
      </c>
      <c r="D24" s="28"/>
      <c r="E24" s="28"/>
      <c r="F24" s="28"/>
      <c r="G24" s="28"/>
      <c r="H24" s="28"/>
      <c r="I24" s="28"/>
      <c r="J24" s="28"/>
      <c r="K24" s="28"/>
      <c r="L24" s="28"/>
      <c r="M24" s="28"/>
      <c r="N24" s="28"/>
      <c r="O24" s="28"/>
      <c r="P24" s="28"/>
      <c r="Q24" s="28"/>
      <c r="R24" s="28"/>
      <c r="S24" s="39"/>
      <c r="T24" s="230">
        <f>'申請額一覧（別紙１）'!S23</f>
        <v>0</v>
      </c>
      <c r="U24" s="231"/>
      <c r="V24" s="232" t="s">
        <v>28</v>
      </c>
      <c r="W24" s="233"/>
      <c r="X24" s="214">
        <f>'申請額一覧（別紙１）'!T23</f>
        <v>0</v>
      </c>
      <c r="Y24" s="215"/>
      <c r="Z24" s="215"/>
      <c r="AA24" s="215"/>
      <c r="AB24" s="43" t="s">
        <v>123</v>
      </c>
    </row>
    <row r="25" spans="1:28" ht="18" customHeight="1">
      <c r="A25" s="241"/>
      <c r="B25" s="16">
        <v>3</v>
      </c>
      <c r="C25" s="28" t="s">
        <v>67</v>
      </c>
      <c r="D25" s="28"/>
      <c r="E25" s="28"/>
      <c r="F25" s="28"/>
      <c r="G25" s="28"/>
      <c r="H25" s="28"/>
      <c r="I25" s="28"/>
      <c r="J25" s="28"/>
      <c r="K25" s="28"/>
      <c r="L25" s="28"/>
      <c r="M25" s="28"/>
      <c r="N25" s="28"/>
      <c r="O25" s="28"/>
      <c r="P25" s="28"/>
      <c r="Q25" s="28"/>
      <c r="R25" s="28"/>
      <c r="S25" s="39"/>
      <c r="T25" s="230">
        <f>'申請額一覧（別紙１）'!S24</f>
        <v>0</v>
      </c>
      <c r="U25" s="231"/>
      <c r="V25" s="232" t="s">
        <v>28</v>
      </c>
      <c r="W25" s="233"/>
      <c r="X25" s="214">
        <f>'申請額一覧（別紙１）'!T24</f>
        <v>0</v>
      </c>
      <c r="Y25" s="215"/>
      <c r="Z25" s="215"/>
      <c r="AA25" s="215"/>
      <c r="AB25" s="43" t="s">
        <v>123</v>
      </c>
    </row>
    <row r="26" spans="1:28" ht="18" customHeight="1">
      <c r="A26" s="241"/>
      <c r="B26" s="16">
        <v>4</v>
      </c>
      <c r="C26" s="28" t="s">
        <v>68</v>
      </c>
      <c r="D26" s="28"/>
      <c r="E26" s="28"/>
      <c r="F26" s="28"/>
      <c r="G26" s="28"/>
      <c r="H26" s="28"/>
      <c r="I26" s="28"/>
      <c r="J26" s="28"/>
      <c r="K26" s="28"/>
      <c r="L26" s="28"/>
      <c r="M26" s="28"/>
      <c r="N26" s="28"/>
      <c r="O26" s="28"/>
      <c r="P26" s="28"/>
      <c r="Q26" s="28"/>
      <c r="R26" s="28"/>
      <c r="S26" s="28"/>
      <c r="T26" s="230">
        <f>'申請額一覧（別紙１）'!S25</f>
        <v>0</v>
      </c>
      <c r="U26" s="231"/>
      <c r="V26" s="232" t="s">
        <v>28</v>
      </c>
      <c r="W26" s="233"/>
      <c r="X26" s="214">
        <f>'申請額一覧（別紙１）'!T25</f>
        <v>0</v>
      </c>
      <c r="Y26" s="215"/>
      <c r="Z26" s="215"/>
      <c r="AA26" s="215"/>
      <c r="AB26" s="44" t="s">
        <v>123</v>
      </c>
    </row>
    <row r="27" spans="1:28" ht="18" customHeight="1">
      <c r="A27" s="241"/>
      <c r="B27" s="15">
        <v>5</v>
      </c>
      <c r="C27" s="29" t="s">
        <v>112</v>
      </c>
      <c r="D27" s="28"/>
      <c r="E27" s="28"/>
      <c r="F27" s="28"/>
      <c r="G27" s="28"/>
      <c r="H27" s="28"/>
      <c r="I27" s="28"/>
      <c r="J27" s="28"/>
      <c r="K27" s="28"/>
      <c r="L27" s="28"/>
      <c r="M27" s="28"/>
      <c r="N27" s="28"/>
      <c r="O27" s="28"/>
      <c r="P27" s="28"/>
      <c r="Q27" s="28"/>
      <c r="R27" s="28"/>
      <c r="S27" s="28"/>
      <c r="T27" s="230">
        <f>'申請額一覧（別紙１）'!S26</f>
        <v>0</v>
      </c>
      <c r="U27" s="231"/>
      <c r="V27" s="232" t="s">
        <v>28</v>
      </c>
      <c r="W27" s="233"/>
      <c r="X27" s="214">
        <f>'申請額一覧（別紙１）'!T26</f>
        <v>0</v>
      </c>
      <c r="Y27" s="215"/>
      <c r="Z27" s="215"/>
      <c r="AA27" s="215"/>
      <c r="AB27" s="44" t="s">
        <v>123</v>
      </c>
    </row>
    <row r="28" spans="1:28" ht="18" customHeight="1">
      <c r="A28" s="241"/>
      <c r="B28" s="17">
        <v>6</v>
      </c>
      <c r="C28" s="28" t="s">
        <v>113</v>
      </c>
      <c r="D28" s="28"/>
      <c r="E28" s="28"/>
      <c r="F28" s="28"/>
      <c r="G28" s="28"/>
      <c r="H28" s="28"/>
      <c r="I28" s="28"/>
      <c r="J28" s="28"/>
      <c r="K28" s="28"/>
      <c r="L28" s="28"/>
      <c r="M28" s="28"/>
      <c r="N28" s="28"/>
      <c r="O28" s="28"/>
      <c r="P28" s="28"/>
      <c r="Q28" s="28"/>
      <c r="R28" s="28"/>
      <c r="S28" s="28"/>
      <c r="T28" s="230">
        <f>'申請額一覧（別紙１）'!S27</f>
        <v>0</v>
      </c>
      <c r="U28" s="231"/>
      <c r="V28" s="232" t="s">
        <v>28</v>
      </c>
      <c r="W28" s="233"/>
      <c r="X28" s="214">
        <f>'申請額一覧（別紙１）'!T27</f>
        <v>0</v>
      </c>
      <c r="Y28" s="215"/>
      <c r="Z28" s="215"/>
      <c r="AA28" s="215"/>
      <c r="AB28" s="43" t="s">
        <v>123</v>
      </c>
    </row>
    <row r="29" spans="1:28" ht="18" customHeight="1">
      <c r="A29" s="241"/>
      <c r="B29" s="18">
        <v>7</v>
      </c>
      <c r="C29" s="28" t="s">
        <v>114</v>
      </c>
      <c r="D29" s="28"/>
      <c r="E29" s="28"/>
      <c r="F29" s="28"/>
      <c r="G29" s="28"/>
      <c r="H29" s="28"/>
      <c r="I29" s="28"/>
      <c r="J29" s="28"/>
      <c r="K29" s="28"/>
      <c r="L29" s="28"/>
      <c r="M29" s="28"/>
      <c r="N29" s="28"/>
      <c r="O29" s="28"/>
      <c r="P29" s="28"/>
      <c r="Q29" s="28"/>
      <c r="R29" s="28"/>
      <c r="S29" s="28"/>
      <c r="T29" s="230">
        <f>'申請額一覧（別紙１）'!S28</f>
        <v>0</v>
      </c>
      <c r="U29" s="231"/>
      <c r="V29" s="232" t="s">
        <v>28</v>
      </c>
      <c r="W29" s="233"/>
      <c r="X29" s="214">
        <f>'申請額一覧（別紙１）'!T28</f>
        <v>0</v>
      </c>
      <c r="Y29" s="215"/>
      <c r="Z29" s="215"/>
      <c r="AA29" s="215"/>
      <c r="AB29" s="43" t="s">
        <v>123</v>
      </c>
    </row>
    <row r="30" spans="1:28" ht="18" customHeight="1">
      <c r="A30" s="241"/>
      <c r="B30" s="15">
        <v>8</v>
      </c>
      <c r="C30" s="28" t="s">
        <v>115</v>
      </c>
      <c r="D30" s="28"/>
      <c r="E30" s="28"/>
      <c r="F30" s="28"/>
      <c r="G30" s="28"/>
      <c r="H30" s="28"/>
      <c r="I30" s="28"/>
      <c r="J30" s="28"/>
      <c r="K30" s="28"/>
      <c r="L30" s="28"/>
      <c r="M30" s="28"/>
      <c r="N30" s="28"/>
      <c r="O30" s="28"/>
      <c r="P30" s="28"/>
      <c r="Q30" s="28"/>
      <c r="R30" s="28"/>
      <c r="S30" s="28"/>
      <c r="T30" s="230">
        <f>'申請額一覧（別紙１）'!S29</f>
        <v>0</v>
      </c>
      <c r="U30" s="231"/>
      <c r="V30" s="232" t="s">
        <v>28</v>
      </c>
      <c r="W30" s="233"/>
      <c r="X30" s="214">
        <f>'申請額一覧（別紙１）'!T29</f>
        <v>0</v>
      </c>
      <c r="Y30" s="215"/>
      <c r="Z30" s="215"/>
      <c r="AA30" s="215"/>
      <c r="AB30" s="43" t="s">
        <v>123</v>
      </c>
    </row>
    <row r="31" spans="1:28" ht="18" customHeight="1">
      <c r="A31" s="241"/>
      <c r="B31" s="19">
        <v>9</v>
      </c>
      <c r="C31" s="7" t="s">
        <v>69</v>
      </c>
      <c r="D31" s="7"/>
      <c r="E31" s="7"/>
      <c r="F31" s="7"/>
      <c r="G31" s="7"/>
      <c r="H31" s="7"/>
      <c r="I31" s="7"/>
      <c r="J31" s="7"/>
      <c r="K31" s="7"/>
      <c r="L31" s="7"/>
      <c r="M31" s="7"/>
      <c r="N31" s="7"/>
      <c r="O31" s="7"/>
      <c r="P31" s="7"/>
      <c r="Q31" s="7"/>
      <c r="R31" s="7"/>
      <c r="S31" s="7"/>
      <c r="T31" s="230">
        <f>'申請額一覧（別紙１）'!S30</f>
        <v>0</v>
      </c>
      <c r="U31" s="231"/>
      <c r="V31" s="232" t="s">
        <v>28</v>
      </c>
      <c r="W31" s="233"/>
      <c r="X31" s="214">
        <f>'申請額一覧（別紙１）'!T30</f>
        <v>0</v>
      </c>
      <c r="Y31" s="215"/>
      <c r="Z31" s="215"/>
      <c r="AA31" s="215"/>
      <c r="AB31" s="43" t="s">
        <v>123</v>
      </c>
    </row>
    <row r="32" spans="1:28" ht="18" customHeight="1">
      <c r="A32" s="242"/>
      <c r="B32" s="20">
        <v>10</v>
      </c>
      <c r="C32" s="30" t="s">
        <v>70</v>
      </c>
      <c r="D32" s="30"/>
      <c r="E32" s="30"/>
      <c r="F32" s="30"/>
      <c r="G32" s="30"/>
      <c r="H32" s="30"/>
      <c r="I32" s="30"/>
      <c r="J32" s="30"/>
      <c r="K32" s="30"/>
      <c r="L32" s="30"/>
      <c r="M32" s="30"/>
      <c r="N32" s="30"/>
      <c r="O32" s="30"/>
      <c r="P32" s="30"/>
      <c r="Q32" s="30"/>
      <c r="R32" s="30"/>
      <c r="S32" s="40"/>
      <c r="T32" s="230">
        <f>'申請額一覧（別紙１）'!S31</f>
        <v>0</v>
      </c>
      <c r="U32" s="231"/>
      <c r="V32" s="232" t="s">
        <v>28</v>
      </c>
      <c r="W32" s="233"/>
      <c r="X32" s="214">
        <f>'申請額一覧（別紙１）'!T31</f>
        <v>0</v>
      </c>
      <c r="Y32" s="215"/>
      <c r="Z32" s="215"/>
      <c r="AA32" s="215"/>
      <c r="AB32" s="43" t="s">
        <v>123</v>
      </c>
    </row>
    <row r="33" spans="1:28" ht="18" customHeight="1">
      <c r="A33" s="216" t="s">
        <v>31</v>
      </c>
      <c r="B33" s="217"/>
      <c r="C33" s="217"/>
      <c r="D33" s="217"/>
      <c r="E33" s="217"/>
      <c r="F33" s="217"/>
      <c r="G33" s="217"/>
      <c r="H33" s="217"/>
      <c r="I33" s="217"/>
      <c r="J33" s="217"/>
      <c r="K33" s="217"/>
      <c r="L33" s="217"/>
      <c r="M33" s="217"/>
      <c r="N33" s="217"/>
      <c r="O33" s="217"/>
      <c r="P33" s="217"/>
      <c r="Q33" s="217"/>
      <c r="R33" s="217"/>
      <c r="S33" s="218"/>
      <c r="T33" s="234">
        <f>SUM(T23:U32)</f>
        <v>0</v>
      </c>
      <c r="U33" s="235"/>
      <c r="V33" s="236" t="s">
        <v>28</v>
      </c>
      <c r="W33" s="237"/>
      <c r="X33" s="238">
        <f>SUM(X23:AA32)</f>
        <v>0</v>
      </c>
      <c r="Y33" s="239"/>
      <c r="Z33" s="239"/>
      <c r="AA33" s="239"/>
      <c r="AB33" s="45" t="s">
        <v>123</v>
      </c>
    </row>
    <row r="34" spans="1:28" ht="18" customHeight="1">
      <c r="A34" s="257" t="s">
        <v>57</v>
      </c>
      <c r="B34" s="21">
        <v>11</v>
      </c>
      <c r="C34" s="27" t="s">
        <v>116</v>
      </c>
      <c r="D34" s="27"/>
      <c r="E34" s="27"/>
      <c r="F34" s="27"/>
      <c r="G34" s="27"/>
      <c r="H34" s="27"/>
      <c r="I34" s="27"/>
      <c r="J34" s="27"/>
      <c r="K34" s="27"/>
      <c r="L34" s="27"/>
      <c r="M34" s="27"/>
      <c r="N34" s="27"/>
      <c r="O34" s="27"/>
      <c r="P34" s="27"/>
      <c r="Q34" s="27"/>
      <c r="R34" s="27"/>
      <c r="S34" s="27"/>
      <c r="T34" s="224">
        <f>'申請額一覧（別紙１）'!S33</f>
        <v>0</v>
      </c>
      <c r="U34" s="225"/>
      <c r="V34" s="226" t="s">
        <v>28</v>
      </c>
      <c r="W34" s="227"/>
      <c r="X34" s="228">
        <f>'申請額一覧（別紙１）'!T33</f>
        <v>0</v>
      </c>
      <c r="Y34" s="229"/>
      <c r="Z34" s="229"/>
      <c r="AA34" s="229"/>
      <c r="AB34" s="46" t="s">
        <v>123</v>
      </c>
    </row>
    <row r="35" spans="1:28" ht="18" customHeight="1">
      <c r="A35" s="257"/>
      <c r="B35" s="22">
        <v>12</v>
      </c>
      <c r="C35" s="10" t="s">
        <v>52</v>
      </c>
      <c r="D35" s="10"/>
      <c r="E35" s="10"/>
      <c r="F35" s="10"/>
      <c r="G35" s="10"/>
      <c r="H35" s="10"/>
      <c r="I35" s="10"/>
      <c r="J35" s="10"/>
      <c r="K35" s="10"/>
      <c r="L35" s="10"/>
      <c r="M35" s="10"/>
      <c r="N35" s="10"/>
      <c r="O35" s="10"/>
      <c r="P35" s="10"/>
      <c r="Q35" s="10"/>
      <c r="R35" s="10"/>
      <c r="S35" s="10"/>
      <c r="T35" s="251">
        <f>'申請額一覧（別紙１）'!S34</f>
        <v>0</v>
      </c>
      <c r="U35" s="252"/>
      <c r="V35" s="253" t="s">
        <v>28</v>
      </c>
      <c r="W35" s="254"/>
      <c r="X35" s="255">
        <f>'申請額一覧（別紙１）'!T34</f>
        <v>0</v>
      </c>
      <c r="Y35" s="256"/>
      <c r="Z35" s="256"/>
      <c r="AA35" s="256"/>
      <c r="AB35" s="47" t="s">
        <v>123</v>
      </c>
    </row>
    <row r="36" spans="1:28" ht="18" customHeight="1">
      <c r="A36" s="216" t="s">
        <v>31</v>
      </c>
      <c r="B36" s="217"/>
      <c r="C36" s="217"/>
      <c r="D36" s="217"/>
      <c r="E36" s="217"/>
      <c r="F36" s="217"/>
      <c r="G36" s="217"/>
      <c r="H36" s="217"/>
      <c r="I36" s="217"/>
      <c r="J36" s="217"/>
      <c r="K36" s="217"/>
      <c r="L36" s="217"/>
      <c r="M36" s="217"/>
      <c r="N36" s="217"/>
      <c r="O36" s="217"/>
      <c r="P36" s="217"/>
      <c r="Q36" s="217"/>
      <c r="R36" s="217"/>
      <c r="S36" s="218"/>
      <c r="T36" s="234">
        <f>SUM(T34:U35)</f>
        <v>0</v>
      </c>
      <c r="U36" s="235"/>
      <c r="V36" s="236" t="s">
        <v>28</v>
      </c>
      <c r="W36" s="237"/>
      <c r="X36" s="238">
        <f>SUM(X34:AA35)</f>
        <v>0</v>
      </c>
      <c r="Y36" s="239"/>
      <c r="Z36" s="239"/>
      <c r="AA36" s="239"/>
      <c r="AB36" s="45" t="s">
        <v>123</v>
      </c>
    </row>
    <row r="37" spans="1:28" ht="18" customHeight="1">
      <c r="A37" s="250" t="s">
        <v>38</v>
      </c>
      <c r="B37" s="23">
        <v>13</v>
      </c>
      <c r="C37" s="31" t="s">
        <v>117</v>
      </c>
      <c r="D37" s="32"/>
      <c r="E37" s="32"/>
      <c r="F37" s="32"/>
      <c r="G37" s="32"/>
      <c r="H37" s="32"/>
      <c r="I37" s="32"/>
      <c r="J37" s="32"/>
      <c r="K37" s="32"/>
      <c r="L37" s="32"/>
      <c r="M37" s="32"/>
      <c r="N37" s="32"/>
      <c r="O37" s="32"/>
      <c r="P37" s="32"/>
      <c r="Q37" s="32"/>
      <c r="R37" s="32"/>
      <c r="S37" s="27"/>
      <c r="T37" s="224">
        <f>'申請額一覧（別紙１）'!S36</f>
        <v>0</v>
      </c>
      <c r="U37" s="225"/>
      <c r="V37" s="226" t="s">
        <v>28</v>
      </c>
      <c r="W37" s="227"/>
      <c r="X37" s="228">
        <f>'申請額一覧（別紙１）'!T36</f>
        <v>0</v>
      </c>
      <c r="Y37" s="229"/>
      <c r="Z37" s="229"/>
      <c r="AA37" s="229"/>
      <c r="AB37" s="42" t="s">
        <v>123</v>
      </c>
    </row>
    <row r="38" spans="1:28" ht="18" customHeight="1">
      <c r="A38" s="250"/>
      <c r="B38" s="23">
        <v>14</v>
      </c>
      <c r="C38" s="29" t="s">
        <v>54</v>
      </c>
      <c r="D38" s="29"/>
      <c r="E38" s="29"/>
      <c r="F38" s="29"/>
      <c r="G38" s="29"/>
      <c r="H38" s="29"/>
      <c r="I38" s="29"/>
      <c r="J38" s="29"/>
      <c r="K38" s="29"/>
      <c r="L38" s="29"/>
      <c r="M38" s="29"/>
      <c r="N38" s="29"/>
      <c r="O38" s="29"/>
      <c r="P38" s="29"/>
      <c r="Q38" s="29"/>
      <c r="R38" s="29"/>
      <c r="S38" s="28"/>
      <c r="T38" s="230">
        <f>'申請額一覧（別紙１）'!S37</f>
        <v>0</v>
      </c>
      <c r="U38" s="231"/>
      <c r="V38" s="232" t="s">
        <v>28</v>
      </c>
      <c r="W38" s="233"/>
      <c r="X38" s="214">
        <f>'申請額一覧（別紙１）'!T37</f>
        <v>0</v>
      </c>
      <c r="Y38" s="215"/>
      <c r="Z38" s="215"/>
      <c r="AA38" s="215"/>
      <c r="AB38" s="43" t="s">
        <v>123</v>
      </c>
    </row>
    <row r="39" spans="1:28" ht="18" customHeight="1">
      <c r="A39" s="250"/>
      <c r="B39" s="23">
        <v>15</v>
      </c>
      <c r="C39" s="29" t="s">
        <v>61</v>
      </c>
      <c r="D39" s="29"/>
      <c r="E39" s="29"/>
      <c r="F39" s="29"/>
      <c r="G39" s="29"/>
      <c r="H39" s="29"/>
      <c r="I39" s="29"/>
      <c r="J39" s="29"/>
      <c r="K39" s="29"/>
      <c r="L39" s="29"/>
      <c r="M39" s="29"/>
      <c r="N39" s="29"/>
      <c r="O39" s="29"/>
      <c r="P39" s="29"/>
      <c r="Q39" s="29"/>
      <c r="R39" s="29"/>
      <c r="S39" s="28"/>
      <c r="T39" s="230">
        <f>'申請額一覧（別紙１）'!S38</f>
        <v>0</v>
      </c>
      <c r="U39" s="231"/>
      <c r="V39" s="232" t="s">
        <v>28</v>
      </c>
      <c r="W39" s="233"/>
      <c r="X39" s="214">
        <f>'申請額一覧（別紙１）'!T38</f>
        <v>0</v>
      </c>
      <c r="Y39" s="215"/>
      <c r="Z39" s="215"/>
      <c r="AA39" s="215"/>
      <c r="AB39" s="43" t="s">
        <v>123</v>
      </c>
    </row>
    <row r="40" spans="1:28" ht="18" customHeight="1">
      <c r="A40" s="250"/>
      <c r="B40" s="23">
        <v>16</v>
      </c>
      <c r="C40" s="29" t="s">
        <v>118</v>
      </c>
      <c r="D40" s="29"/>
      <c r="E40" s="29"/>
      <c r="F40" s="29"/>
      <c r="G40" s="29"/>
      <c r="H40" s="29"/>
      <c r="I40" s="29"/>
      <c r="J40" s="29"/>
      <c r="K40" s="29"/>
      <c r="L40" s="29"/>
      <c r="M40" s="29"/>
      <c r="N40" s="29"/>
      <c r="O40" s="29"/>
      <c r="P40" s="29"/>
      <c r="Q40" s="29"/>
      <c r="R40" s="29"/>
      <c r="S40" s="28"/>
      <c r="T40" s="230">
        <f>'申請額一覧（別紙１）'!S39</f>
        <v>0</v>
      </c>
      <c r="U40" s="231"/>
      <c r="V40" s="232" t="s">
        <v>28</v>
      </c>
      <c r="W40" s="233"/>
      <c r="X40" s="214">
        <f>'申請額一覧（別紙１）'!T39</f>
        <v>0</v>
      </c>
      <c r="Y40" s="215"/>
      <c r="Z40" s="215"/>
      <c r="AA40" s="215"/>
      <c r="AB40" s="43" t="s">
        <v>123</v>
      </c>
    </row>
    <row r="41" spans="1:28" ht="18" customHeight="1">
      <c r="A41" s="216" t="s">
        <v>31</v>
      </c>
      <c r="B41" s="217"/>
      <c r="C41" s="217"/>
      <c r="D41" s="217"/>
      <c r="E41" s="217"/>
      <c r="F41" s="217"/>
      <c r="G41" s="217"/>
      <c r="H41" s="217"/>
      <c r="I41" s="217"/>
      <c r="J41" s="217"/>
      <c r="K41" s="217"/>
      <c r="L41" s="217"/>
      <c r="M41" s="217"/>
      <c r="N41" s="217"/>
      <c r="O41" s="217"/>
      <c r="P41" s="217"/>
      <c r="Q41" s="217"/>
      <c r="R41" s="217"/>
      <c r="S41" s="218"/>
      <c r="T41" s="234">
        <f>SUM(T37:U40)</f>
        <v>0</v>
      </c>
      <c r="U41" s="235"/>
      <c r="V41" s="236" t="s">
        <v>28</v>
      </c>
      <c r="W41" s="237"/>
      <c r="X41" s="238">
        <f>SUM(X37:AA40)</f>
        <v>0</v>
      </c>
      <c r="Y41" s="239"/>
      <c r="Z41" s="239"/>
      <c r="AA41" s="239"/>
      <c r="AB41" s="45" t="s">
        <v>123</v>
      </c>
    </row>
    <row r="42" spans="1:28" ht="18" customHeight="1">
      <c r="A42" s="243" t="s">
        <v>43</v>
      </c>
      <c r="B42" s="244"/>
      <c r="C42" s="244"/>
      <c r="D42" s="244"/>
      <c r="E42" s="244"/>
      <c r="F42" s="244"/>
      <c r="G42" s="244"/>
      <c r="H42" s="244"/>
      <c r="I42" s="244"/>
      <c r="J42" s="244"/>
      <c r="K42" s="244"/>
      <c r="L42" s="244"/>
      <c r="M42" s="244"/>
      <c r="N42" s="244"/>
      <c r="O42" s="244"/>
      <c r="P42" s="244"/>
      <c r="Q42" s="244"/>
      <c r="R42" s="244"/>
      <c r="S42" s="245"/>
      <c r="T42" s="246">
        <f>SUM(T33,T36,T41)</f>
        <v>0</v>
      </c>
      <c r="U42" s="247"/>
      <c r="V42" s="236" t="s">
        <v>28</v>
      </c>
      <c r="W42" s="237"/>
      <c r="X42" s="248">
        <f>SUM(X33,X36,X41)</f>
        <v>0</v>
      </c>
      <c r="Y42" s="249"/>
      <c r="Z42" s="249"/>
      <c r="AA42" s="249"/>
      <c r="AB42" s="48" t="s">
        <v>123</v>
      </c>
    </row>
    <row r="43" spans="1:28">
      <c r="A43" s="11"/>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c r="A44" s="12" t="s">
        <v>50</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c r="A45" s="12" t="s">
        <v>63</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c r="A46" s="13" t="s">
        <v>64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c r="A47" s="13"/>
      <c r="B47" s="7"/>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row>
  </sheetData>
  <mergeCells count="107">
    <mergeCell ref="F17:G17"/>
    <mergeCell ref="L17:AB17"/>
    <mergeCell ref="T40:U40"/>
    <mergeCell ref="V40:W40"/>
    <mergeCell ref="X40:AA40"/>
    <mergeCell ref="A41:S41"/>
    <mergeCell ref="T41:U41"/>
    <mergeCell ref="V41:W41"/>
    <mergeCell ref="X41:AA41"/>
    <mergeCell ref="T34:U34"/>
    <mergeCell ref="V34:W34"/>
    <mergeCell ref="X34:AA34"/>
    <mergeCell ref="T35:U35"/>
    <mergeCell ref="V35:W35"/>
    <mergeCell ref="X35:AA35"/>
    <mergeCell ref="A36:S36"/>
    <mergeCell ref="T36:U36"/>
    <mergeCell ref="V36:W36"/>
    <mergeCell ref="X36:AA36"/>
    <mergeCell ref="A34:A35"/>
    <mergeCell ref="T31:U31"/>
    <mergeCell ref="V31:W31"/>
    <mergeCell ref="X31:AA31"/>
    <mergeCell ref="T32:U32"/>
    <mergeCell ref="A42:S42"/>
    <mergeCell ref="T42:U42"/>
    <mergeCell ref="V42:W42"/>
    <mergeCell ref="X42:AA42"/>
    <mergeCell ref="A37:A40"/>
    <mergeCell ref="T37:U37"/>
    <mergeCell ref="V37:W37"/>
    <mergeCell ref="X37:AA37"/>
    <mergeCell ref="T38:U38"/>
    <mergeCell ref="V38:W38"/>
    <mergeCell ref="X38:AA38"/>
    <mergeCell ref="T39:U39"/>
    <mergeCell ref="V39:W39"/>
    <mergeCell ref="X39:AA39"/>
    <mergeCell ref="V32:W32"/>
    <mergeCell ref="X32:AA32"/>
    <mergeCell ref="A33:S33"/>
    <mergeCell ref="T33:U33"/>
    <mergeCell ref="V33:W33"/>
    <mergeCell ref="X33:AA33"/>
    <mergeCell ref="A23:A32"/>
    <mergeCell ref="T28:U28"/>
    <mergeCell ref="V28:W28"/>
    <mergeCell ref="X28:AA28"/>
    <mergeCell ref="T29:U29"/>
    <mergeCell ref="V29:W29"/>
    <mergeCell ref="X29:AA29"/>
    <mergeCell ref="T30:U30"/>
    <mergeCell ref="V30:W30"/>
    <mergeCell ref="X30:AA30"/>
    <mergeCell ref="T25:U25"/>
    <mergeCell ref="V25:W25"/>
    <mergeCell ref="X25:AA25"/>
    <mergeCell ref="T26:U26"/>
    <mergeCell ref="V26:W26"/>
    <mergeCell ref="X26:AA26"/>
    <mergeCell ref="T27:U27"/>
    <mergeCell ref="V27:W27"/>
    <mergeCell ref="X27:AA27"/>
    <mergeCell ref="A22:S22"/>
    <mergeCell ref="T22:W22"/>
    <mergeCell ref="X22:AB22"/>
    <mergeCell ref="T23:U23"/>
    <mergeCell ref="V23:W23"/>
    <mergeCell ref="X23:AA23"/>
    <mergeCell ref="T24:U24"/>
    <mergeCell ref="V24:W24"/>
    <mergeCell ref="X24:AA24"/>
    <mergeCell ref="B16:I16"/>
    <mergeCell ref="J16:L16"/>
    <mergeCell ref="M16:Q16"/>
    <mergeCell ref="R16:T16"/>
    <mergeCell ref="U16:AB16"/>
    <mergeCell ref="A19:F19"/>
    <mergeCell ref="G19:K19"/>
    <mergeCell ref="A11:A17"/>
    <mergeCell ref="B13:I13"/>
    <mergeCell ref="J13:L13"/>
    <mergeCell ref="M13:Q13"/>
    <mergeCell ref="R13:T13"/>
    <mergeCell ref="U13:AB13"/>
    <mergeCell ref="B15:I15"/>
    <mergeCell ref="J15:L15"/>
    <mergeCell ref="M15:Q15"/>
    <mergeCell ref="R15:T15"/>
    <mergeCell ref="U15:AB15"/>
    <mergeCell ref="F14:G14"/>
    <mergeCell ref="L14:AB14"/>
    <mergeCell ref="B14:D14"/>
    <mergeCell ref="I14:K14"/>
    <mergeCell ref="I17:K17"/>
    <mergeCell ref="B17:D17"/>
    <mergeCell ref="A3:AB3"/>
    <mergeCell ref="T6:U6"/>
    <mergeCell ref="W6:X6"/>
    <mergeCell ref="Z6:AA6"/>
    <mergeCell ref="A7:G7"/>
    <mergeCell ref="A9:AB9"/>
    <mergeCell ref="B11:D11"/>
    <mergeCell ref="E11:AB11"/>
    <mergeCell ref="B12:D12"/>
    <mergeCell ref="A4:AB4"/>
    <mergeCell ref="E12:AB12"/>
  </mergeCells>
  <phoneticPr fontId="3" type="Hiragana"/>
  <conditionalFormatting sqref="T6:U6">
    <cfRule type="containsBlanks" dxfId="184" priority="11">
      <formula>LEN(TRIM(T6))=0</formula>
    </cfRule>
  </conditionalFormatting>
  <conditionalFormatting sqref="W6:X6 Z6:AA6 E11:AB11 M13:Q13 U13:AB13 I14 M15:Q16 U15:AB16 E12">
    <cfRule type="containsBlanks" dxfId="183" priority="12">
      <formula>LEN(TRIM(E6))=0</formula>
    </cfRule>
  </conditionalFormatting>
  <conditionalFormatting sqref="F14">
    <cfRule type="containsBlanks" dxfId="182" priority="10">
      <formula>LEN(TRIM(F14))=0</formula>
    </cfRule>
  </conditionalFormatting>
  <conditionalFormatting sqref="I17">
    <cfRule type="containsBlanks" dxfId="181" priority="7">
      <formula>LEN(TRIM(I17))=0</formula>
    </cfRule>
  </conditionalFormatting>
  <conditionalFormatting sqref="F17">
    <cfRule type="containsBlanks" dxfId="180" priority="6">
      <formula>LEN(TRIM(F17))=0</formula>
    </cfRule>
  </conditionalFormatting>
  <conditionalFormatting sqref="L14">
    <cfRule type="containsBlanks" dxfId="179" priority="2">
      <formula>LEN(TRIM(L14))=0</formula>
    </cfRule>
  </conditionalFormatting>
  <conditionalFormatting sqref="L17">
    <cfRule type="containsBlanks" dxfId="178" priority="1">
      <formula>LEN(TRIM(L17))=0</formula>
    </cfRule>
  </conditionalFormatting>
  <dataValidations count="2">
    <dataValidation imeMode="disabled" allowBlank="1" showInputMessage="1" showErrorMessage="1" sqref="T6:U6 U16:AB16 W6:X6 Z6:AA6 F14 M16:Q16 I17 F17 I14" xr:uid="{00000000-0002-0000-0100-000000000000}"/>
    <dataValidation imeMode="fullKatakana" allowBlank="1" showInputMessage="1" showErrorMessage="1" sqref="E11:AB11" xr:uid="{00000000-0002-0000-0100-000001000000}"/>
  </dataValidation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P24"/>
  <sheetViews>
    <sheetView workbookViewId="0">
      <selection activeCell="AS7" sqref="AS7"/>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0" priority="5">
      <formula>LEN(TRIM(N5))=0</formula>
    </cfRule>
  </conditionalFormatting>
  <conditionalFormatting sqref="Y21:AD21">
    <cfRule type="containsBlanks" dxfId="9" priority="8">
      <formula>LEN(TRIM(Y21))=0</formula>
    </cfRule>
  </conditionalFormatting>
  <conditionalFormatting sqref="AK4">
    <cfRule type="containsBlanks" dxfId="8" priority="17">
      <formula>LEN(TRIM(AK4))=0</formula>
    </cfRule>
  </conditionalFormatting>
  <conditionalFormatting sqref="AM5:AN5">
    <cfRule type="containsBlanks" dxfId="7" priority="21">
      <formula>LEN(TRIM(AM5))=0</formula>
    </cfRule>
  </conditionalFormatting>
  <conditionalFormatting sqref="AH5:AI5">
    <cfRule type="containsBlanks" dxfId="6" priority="24">
      <formula>LEN(TRIM(AH5))=0</formula>
    </cfRule>
  </conditionalFormatting>
  <conditionalFormatting sqref="S6:T6 V6:X6">
    <cfRule type="containsBlanks" dxfId="5" priority="23">
      <formula>LEN(TRIM(S6))=0</formula>
    </cfRule>
  </conditionalFormatting>
  <conditionalFormatting sqref="A10:A15">
    <cfRule type="containsBlanks" dxfId="4" priority="22">
      <formula>LEN(TRIM(A10))=0</formula>
    </cfRule>
  </conditionalFormatting>
  <conditionalFormatting sqref="N3">
    <cfRule type="containsBlanks" dxfId="3" priority="4">
      <formula>LEN(TRIM(N3))=0</formula>
    </cfRule>
  </conditionalFormatting>
  <conditionalFormatting sqref="N4:AE4">
    <cfRule type="containsBlanks" dxfId="2" priority="3">
      <formula>LEN(TRIM(N4))=0</formula>
    </cfRule>
  </conditionalFormatting>
  <conditionalFormatting sqref="N7:AP7">
    <cfRule type="containsBlanks" dxfId="1" priority="2">
      <formula>LEN(TRIM(N7))=0</formula>
    </cfRule>
  </conditionalFormatting>
  <conditionalFormatting sqref="Y18:AD18">
    <cfRule type="containsBlanks" dxfId="0" priority="1">
      <formula>LEN(TRIM(Y18))=0</formula>
    </cfRule>
  </conditionalFormatting>
  <dataValidations count="7">
    <dataValidation imeMode="halfAlpha" allowBlank="1" showInputMessage="1" showErrorMessage="1" sqref="AO5 AJ5" xr:uid="{00000000-0002-0000-1100-000000000000}"/>
    <dataValidation imeMode="disabled" allowBlank="1" showInputMessage="1" showErrorMessage="1" sqref="AM5:AN5 AH5:AI5 V6:Y6 S6:T6" xr:uid="{00000000-0002-0000-1100-000001000000}"/>
    <dataValidation type="list" imeMode="disabled" allowBlank="1" showInputMessage="1" showErrorMessage="1" sqref="A10:A15" xr:uid="{00000000-0002-0000-1100-000002000000}">
      <formula1>"○"</formula1>
    </dataValidation>
    <dataValidation type="list" allowBlank="1" showInputMessage="1" showErrorMessage="1" sqref="Y21:AD21 Y18:AD18" xr:uid="{00000000-0002-0000-1100-000003000000}">
      <formula1>"12,11,10,9,8,7,6,5,4,3,2,1"</formula1>
    </dataValidation>
    <dataValidation type="date" allowBlank="1" showInputMessage="1" showErrorMessage="1" sqref="AK4:AP4" xr:uid="{00000000-0002-0000-1100-000004000000}">
      <formula1>92</formula1>
      <formula2>45016</formula2>
    </dataValidation>
    <dataValidation type="textLength" allowBlank="1" showErrorMessage="1" error="10桁で入力してください。" sqref="N3" xr:uid="{DE0E7583-5C1E-48DF-A140-4E7E002FC8C5}">
      <formula1>9</formula1>
      <formula2>10</formula2>
    </dataValidation>
    <dataValidation type="list" allowBlank="1" showInputMessage="1" showErrorMessage="1" sqref="N5:AE5" xr:uid="{00000000-0002-0000-11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0"/>
  <sheetViews>
    <sheetView showGridLines="0" view="pageBreakPreview" topLeftCell="A4" zoomScaleNormal="85" zoomScaleSheetLayoutView="100" workbookViewId="0">
      <selection activeCell="T17" sqref="T17:AL17"/>
    </sheetView>
  </sheetViews>
  <sheetFormatPr defaultRowHeight="13.5"/>
  <cols>
    <col min="1" max="8" width="3.125" style="97" customWidth="1"/>
    <col min="9" max="39" width="2.5" style="97" customWidth="1"/>
    <col min="40" max="40" width="7" style="97" customWidth="1"/>
    <col min="41" max="256" width="9" style="97" customWidth="1"/>
  </cols>
  <sheetData>
    <row r="1" spans="1:256" ht="8.25" customHeight="1"/>
    <row r="2" spans="1:256" ht="28.5" customHeight="1">
      <c r="A2" s="262" t="s">
        <v>97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4"/>
      <c r="AM2" s="133"/>
    </row>
    <row r="3" spans="1:256" s="98" customFormat="1" ht="9.75" customHeight="1">
      <c r="A3" s="101"/>
      <c r="B3" s="101"/>
      <c r="C3" s="101"/>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1:256" s="98" customFormat="1" ht="28.5" customHeight="1">
      <c r="T4" s="109"/>
      <c r="U4" s="109"/>
      <c r="V4" s="109"/>
      <c r="W4" s="109"/>
      <c r="X4" s="109"/>
      <c r="Y4" s="109"/>
      <c r="Z4" s="109"/>
      <c r="AA4" s="122"/>
      <c r="AB4" s="109"/>
      <c r="AC4" s="122"/>
      <c r="AE4" s="125"/>
      <c r="AF4" s="125"/>
      <c r="AG4" s="109"/>
      <c r="AH4" s="125"/>
      <c r="AI4" s="125"/>
      <c r="AJ4" s="109"/>
      <c r="AK4" s="130" t="s">
        <v>104</v>
      </c>
      <c r="AL4" s="125"/>
    </row>
    <row r="5" spans="1:256" s="99" customFormat="1" ht="28.5" customHeight="1">
      <c r="A5" s="99" t="s">
        <v>127</v>
      </c>
      <c r="B5" s="105"/>
      <c r="C5" s="105"/>
      <c r="D5" s="105"/>
      <c r="E5" s="105"/>
      <c r="F5" s="105"/>
      <c r="G5" s="105"/>
      <c r="H5" s="105"/>
      <c r="I5" s="105"/>
      <c r="J5" s="105"/>
      <c r="K5" s="105"/>
      <c r="L5" s="105"/>
      <c r="M5" s="105"/>
      <c r="N5" s="105"/>
      <c r="O5" s="105"/>
      <c r="P5" s="105"/>
      <c r="Q5" s="105"/>
      <c r="R5" s="105"/>
      <c r="S5" s="105"/>
      <c r="T5" s="105"/>
      <c r="U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row>
    <row r="6" spans="1:256" s="98" customFormat="1" ht="28.5" customHeight="1">
      <c r="A6" s="98" t="s">
        <v>128</v>
      </c>
      <c r="V6" s="119"/>
    </row>
    <row r="7" spans="1:256" s="98" customFormat="1" ht="17.25" customHeight="1">
      <c r="V7" s="119"/>
    </row>
    <row r="8" spans="1:256" s="166" customFormat="1" ht="19.5" customHeight="1">
      <c r="A8" s="166" t="s">
        <v>157</v>
      </c>
      <c r="B8" s="166" t="s">
        <v>159</v>
      </c>
      <c r="V8" s="167"/>
    </row>
    <row r="9" spans="1:256" s="166" customFormat="1" ht="26.25" customHeight="1">
      <c r="B9" s="166" t="s">
        <v>158</v>
      </c>
      <c r="V9" s="167"/>
    </row>
    <row r="10" spans="1:256" s="166" customFormat="1" ht="26.25" customHeight="1">
      <c r="V10" s="167"/>
    </row>
    <row r="11" spans="1:256" s="100" customFormat="1" ht="28.5" customHeight="1">
      <c r="G11" s="113" t="s">
        <v>101</v>
      </c>
      <c r="O11" s="100" t="s">
        <v>103</v>
      </c>
      <c r="P11" s="265" t="str">
        <f>IF(総括表!X42=0,"",総括表!X42)</f>
        <v/>
      </c>
      <c r="Q11" s="265"/>
      <c r="R11" s="265"/>
      <c r="S11" s="265"/>
      <c r="T11" s="265"/>
      <c r="U11" s="265"/>
      <c r="V11" s="265"/>
      <c r="W11" s="265"/>
      <c r="X11" s="265"/>
      <c r="Y11" s="265"/>
      <c r="Z11" s="265"/>
    </row>
    <row r="12" spans="1:256" ht="28.5" customHeight="1">
      <c r="A12" s="102" t="s">
        <v>138</v>
      </c>
      <c r="E12" s="112"/>
      <c r="V12" s="120"/>
    </row>
    <row r="13" spans="1:256" s="97" customFormat="1" ht="25.5" customHeight="1">
      <c r="A13" s="266" t="s">
        <v>98</v>
      </c>
      <c r="B13" s="267"/>
      <c r="C13" s="267"/>
      <c r="D13" s="267"/>
      <c r="E13" s="267"/>
      <c r="F13" s="268"/>
      <c r="G13" s="269" t="str">
        <f>IF(総括表!F14="","",総括表!F14)</f>
        <v/>
      </c>
      <c r="H13" s="270"/>
      <c r="I13" s="270"/>
      <c r="J13" s="270"/>
      <c r="K13" s="117" t="s">
        <v>36</v>
      </c>
      <c r="L13" s="271" t="str">
        <f>IF(総括表!I14="","",総括表!I14)</f>
        <v/>
      </c>
      <c r="M13" s="271"/>
      <c r="N13" s="271"/>
      <c r="O13" s="271"/>
      <c r="P13" s="271"/>
      <c r="Q13" s="271"/>
      <c r="R13" s="272"/>
      <c r="S13" s="273"/>
      <c r="T13" s="273"/>
      <c r="U13" s="273"/>
      <c r="V13" s="274"/>
      <c r="W13" s="275"/>
      <c r="X13" s="275"/>
      <c r="Y13" s="275"/>
      <c r="Z13" s="121"/>
      <c r="AA13" s="274"/>
      <c r="AB13" s="275"/>
      <c r="AC13" s="275"/>
      <c r="AD13" s="275"/>
      <c r="AE13" s="275"/>
      <c r="AF13" s="121"/>
      <c r="AG13" s="274"/>
      <c r="AH13" s="276"/>
      <c r="AI13" s="276"/>
      <c r="AJ13" s="276"/>
      <c r="AK13" s="276"/>
      <c r="AL13" s="276"/>
    </row>
    <row r="14" spans="1:256" s="97" customFormat="1" ht="30" customHeight="1">
      <c r="A14" s="288" t="s">
        <v>99</v>
      </c>
      <c r="B14" s="289"/>
      <c r="C14" s="289"/>
      <c r="D14" s="289"/>
      <c r="E14" s="289"/>
      <c r="F14" s="290"/>
      <c r="G14" s="277" t="str">
        <f>IF(総括表!L14="","",総括表!L14)</f>
        <v/>
      </c>
      <c r="H14" s="278"/>
      <c r="I14" s="278"/>
      <c r="J14" s="278"/>
      <c r="K14" s="278"/>
      <c r="L14" s="278"/>
      <c r="M14" s="278"/>
      <c r="N14" s="278"/>
      <c r="O14" s="278"/>
      <c r="P14" s="278"/>
      <c r="Q14" s="278"/>
      <c r="R14" s="278"/>
      <c r="S14" s="278"/>
      <c r="T14" s="278"/>
      <c r="U14" s="279"/>
      <c r="V14" s="279"/>
      <c r="W14" s="279"/>
      <c r="X14" s="279"/>
      <c r="Y14" s="279"/>
      <c r="Z14" s="279"/>
      <c r="AA14" s="279"/>
      <c r="AB14" s="279"/>
      <c r="AC14" s="279"/>
      <c r="AD14" s="279"/>
      <c r="AE14" s="279"/>
      <c r="AF14" s="279"/>
      <c r="AG14" s="279"/>
      <c r="AH14" s="280"/>
      <c r="AI14" s="280"/>
      <c r="AJ14" s="280"/>
      <c r="AK14" s="280"/>
      <c r="AL14" s="281"/>
    </row>
    <row r="15" spans="1:256" s="97" customFormat="1" ht="30" customHeight="1">
      <c r="A15" s="291"/>
      <c r="B15" s="292"/>
      <c r="C15" s="292"/>
      <c r="D15" s="292"/>
      <c r="E15" s="292"/>
      <c r="F15" s="293"/>
      <c r="G15" s="114"/>
      <c r="H15" s="115"/>
      <c r="I15" s="115"/>
      <c r="J15" s="115"/>
      <c r="K15" s="115"/>
      <c r="L15" s="115"/>
      <c r="M15" s="115"/>
      <c r="N15" s="115"/>
      <c r="O15" s="115"/>
      <c r="P15" s="115"/>
      <c r="Q15" s="115"/>
      <c r="R15" s="115"/>
      <c r="S15" s="115"/>
      <c r="T15" s="118"/>
      <c r="U15" s="282" t="s">
        <v>106</v>
      </c>
      <c r="V15" s="283"/>
      <c r="W15" s="283"/>
      <c r="X15" s="283"/>
      <c r="Y15" s="284"/>
      <c r="Z15" s="285" t="str">
        <f>IF(総括表!M16="","",総括表!M16)</f>
        <v/>
      </c>
      <c r="AA15" s="286"/>
      <c r="AB15" s="286"/>
      <c r="AC15" s="286"/>
      <c r="AD15" s="286"/>
      <c r="AE15" s="286"/>
      <c r="AF15" s="286"/>
      <c r="AG15" s="286"/>
      <c r="AH15" s="286"/>
      <c r="AI15" s="286"/>
      <c r="AJ15" s="286"/>
      <c r="AK15" s="286"/>
      <c r="AL15" s="287"/>
    </row>
    <row r="16" spans="1:256" s="97" customFormat="1" ht="39" customHeight="1">
      <c r="A16" s="302" t="s">
        <v>151</v>
      </c>
      <c r="B16" s="303"/>
      <c r="C16" s="303"/>
      <c r="D16" s="304"/>
      <c r="E16" s="304"/>
      <c r="F16" s="304"/>
      <c r="G16" s="305" t="str">
        <f>IF(総括表!E12="","",総括表!E12)</f>
        <v/>
      </c>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7"/>
    </row>
    <row r="17" spans="1:38" s="97" customFormat="1" ht="40.5" customHeight="1">
      <c r="A17" s="302" t="s">
        <v>75</v>
      </c>
      <c r="B17" s="303"/>
      <c r="C17" s="303"/>
      <c r="D17" s="304"/>
      <c r="E17" s="304"/>
      <c r="F17" s="304"/>
      <c r="G17" s="313" t="str">
        <f>IF(総括表!M13="","",総括表!M13)</f>
        <v/>
      </c>
      <c r="H17" s="314"/>
      <c r="I17" s="314"/>
      <c r="J17" s="314"/>
      <c r="K17" s="314"/>
      <c r="L17" s="314"/>
      <c r="M17" s="314"/>
      <c r="N17" s="314"/>
      <c r="O17" s="314"/>
      <c r="P17" s="314"/>
      <c r="Q17" s="314"/>
      <c r="R17" s="314"/>
      <c r="S17" s="314"/>
      <c r="T17" s="314" t="str">
        <f>IF(総括表!U13="","",総括表!U13)</f>
        <v/>
      </c>
      <c r="U17" s="314"/>
      <c r="V17" s="314"/>
      <c r="W17" s="314"/>
      <c r="X17" s="314"/>
      <c r="Y17" s="314"/>
      <c r="Z17" s="314"/>
      <c r="AA17" s="314"/>
      <c r="AB17" s="314"/>
      <c r="AC17" s="314"/>
      <c r="AD17" s="314"/>
      <c r="AE17" s="314"/>
      <c r="AF17" s="314"/>
      <c r="AG17" s="314"/>
      <c r="AH17" s="314"/>
      <c r="AI17" s="314"/>
      <c r="AJ17" s="314"/>
      <c r="AK17" s="314"/>
      <c r="AL17" s="315"/>
    </row>
    <row r="18" spans="1:38" s="97" customFormat="1" ht="18.75" customHeight="1">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row>
    <row r="19" spans="1:38" s="97" customFormat="1" ht="27.75" customHeight="1">
      <c r="A19" s="102" t="s">
        <v>133</v>
      </c>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row>
    <row r="20" spans="1:38" s="97" customFormat="1" ht="21.75" customHeight="1">
      <c r="A20" s="322" t="s">
        <v>23</v>
      </c>
      <c r="B20" s="282" t="s">
        <v>25</v>
      </c>
      <c r="C20" s="320"/>
      <c r="D20" s="320"/>
      <c r="E20" s="320"/>
      <c r="F20" s="282" t="s">
        <v>60</v>
      </c>
      <c r="G20" s="320"/>
      <c r="H20" s="321"/>
      <c r="I20" s="282" t="s">
        <v>102</v>
      </c>
      <c r="J20" s="320"/>
      <c r="K20" s="320"/>
      <c r="L20" s="320"/>
      <c r="M20" s="320"/>
      <c r="N20" s="320"/>
      <c r="O20" s="320"/>
      <c r="P20" s="320"/>
      <c r="Q20" s="320"/>
      <c r="R20" s="320"/>
      <c r="S20" s="321"/>
      <c r="T20" s="282" t="s">
        <v>105</v>
      </c>
      <c r="U20" s="320"/>
      <c r="V20" s="320"/>
      <c r="W20" s="320"/>
      <c r="X20" s="320"/>
      <c r="Y20" s="320"/>
      <c r="Z20" s="320"/>
      <c r="AA20" s="320"/>
      <c r="AB20" s="320"/>
      <c r="AC20" s="321"/>
      <c r="AD20" s="282" t="s">
        <v>107</v>
      </c>
      <c r="AE20" s="320"/>
      <c r="AF20" s="320"/>
      <c r="AG20" s="320"/>
      <c r="AH20" s="320"/>
      <c r="AI20" s="320"/>
      <c r="AJ20" s="320"/>
      <c r="AK20" s="320"/>
      <c r="AL20" s="321"/>
    </row>
    <row r="21" spans="1:38" s="97" customFormat="1" ht="24" customHeight="1">
      <c r="A21" s="323"/>
      <c r="B21" s="325"/>
      <c r="C21" s="327"/>
      <c r="D21" s="327"/>
      <c r="E21" s="327"/>
      <c r="F21" s="325"/>
      <c r="G21" s="327"/>
      <c r="H21" s="294"/>
      <c r="I21" s="296"/>
      <c r="J21" s="297"/>
      <c r="K21" s="297"/>
      <c r="L21" s="297"/>
      <c r="M21" s="297"/>
      <c r="N21" s="297"/>
      <c r="O21" s="297"/>
      <c r="P21" s="297"/>
      <c r="Q21" s="297"/>
      <c r="R21" s="297"/>
      <c r="S21" s="298"/>
      <c r="T21" s="296"/>
      <c r="U21" s="308"/>
      <c r="V21" s="308"/>
      <c r="W21" s="308"/>
      <c r="X21" s="308"/>
      <c r="Y21" s="308"/>
      <c r="Z21" s="308"/>
      <c r="AA21" s="308"/>
      <c r="AB21" s="308"/>
      <c r="AC21" s="309"/>
      <c r="AD21" s="123"/>
      <c r="AE21" s="126">
        <v>1</v>
      </c>
      <c r="AF21" s="128" t="s">
        <v>59</v>
      </c>
      <c r="AG21" s="128"/>
      <c r="AH21" s="128">
        <v>2</v>
      </c>
      <c r="AI21" s="126" t="s">
        <v>109</v>
      </c>
      <c r="AJ21" s="128"/>
      <c r="AK21" s="126"/>
      <c r="AL21" s="131"/>
    </row>
    <row r="22" spans="1:38" s="97" customFormat="1" ht="24" customHeight="1">
      <c r="A22" s="323"/>
      <c r="B22" s="326"/>
      <c r="C22" s="328"/>
      <c r="D22" s="328"/>
      <c r="E22" s="328"/>
      <c r="F22" s="326"/>
      <c r="G22" s="328"/>
      <c r="H22" s="295"/>
      <c r="I22" s="299"/>
      <c r="J22" s="300"/>
      <c r="K22" s="300"/>
      <c r="L22" s="300"/>
      <c r="M22" s="300"/>
      <c r="N22" s="300"/>
      <c r="O22" s="300"/>
      <c r="P22" s="300"/>
      <c r="Q22" s="300"/>
      <c r="R22" s="300"/>
      <c r="S22" s="301"/>
      <c r="T22" s="310"/>
      <c r="U22" s="311"/>
      <c r="V22" s="311"/>
      <c r="W22" s="311"/>
      <c r="X22" s="311"/>
      <c r="Y22" s="311"/>
      <c r="Z22" s="311"/>
      <c r="AA22" s="311"/>
      <c r="AB22" s="311"/>
      <c r="AC22" s="312"/>
      <c r="AD22" s="124"/>
      <c r="AE22" s="127">
        <v>4</v>
      </c>
      <c r="AF22" s="129" t="s">
        <v>108</v>
      </c>
      <c r="AG22" s="129"/>
      <c r="AH22" s="129">
        <v>9</v>
      </c>
      <c r="AI22" s="127" t="s">
        <v>110</v>
      </c>
      <c r="AJ22" s="129"/>
      <c r="AK22" s="127"/>
      <c r="AL22" s="132"/>
    </row>
    <row r="23" spans="1:38" s="97" customFormat="1" ht="21.75" customHeight="1">
      <c r="A23" s="323"/>
      <c r="B23" s="316" t="s">
        <v>100</v>
      </c>
      <c r="C23" s="317"/>
      <c r="D23" s="317"/>
      <c r="E23" s="317"/>
      <c r="F23" s="317"/>
      <c r="G23" s="317"/>
      <c r="H23" s="318"/>
      <c r="I23" s="316" t="s">
        <v>152</v>
      </c>
      <c r="J23" s="317"/>
      <c r="K23" s="317"/>
      <c r="L23" s="317"/>
      <c r="M23" s="317"/>
      <c r="N23" s="317"/>
      <c r="O23" s="317"/>
      <c r="P23" s="317"/>
      <c r="Q23" s="270"/>
      <c r="R23" s="270"/>
      <c r="S23" s="270"/>
      <c r="T23" s="270"/>
      <c r="U23" s="270"/>
      <c r="V23" s="270"/>
      <c r="W23" s="270"/>
      <c r="X23" s="270"/>
      <c r="Y23" s="270"/>
      <c r="Z23" s="270"/>
      <c r="AA23" s="270"/>
      <c r="AB23" s="270"/>
      <c r="AC23" s="270"/>
      <c r="AD23" s="270"/>
      <c r="AE23" s="270"/>
      <c r="AF23" s="270"/>
      <c r="AG23" s="270"/>
      <c r="AH23" s="270"/>
      <c r="AI23" s="270"/>
      <c r="AJ23" s="270"/>
      <c r="AK23" s="270"/>
      <c r="AL23" s="319"/>
    </row>
    <row r="24" spans="1:38" s="97" customFormat="1" ht="51.75" customHeight="1">
      <c r="A24" s="324"/>
      <c r="B24" s="106"/>
      <c r="C24" s="108"/>
      <c r="D24" s="108"/>
      <c r="E24" s="108"/>
      <c r="F24" s="108"/>
      <c r="G24" s="108"/>
      <c r="H24" s="116"/>
      <c r="I24" s="329"/>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row>
    <row r="25" spans="1:38" s="97" customFormat="1" ht="21.75" customHeight="1">
      <c r="A25" s="103"/>
      <c r="B25" s="107"/>
      <c r="C25" s="107"/>
      <c r="D25" s="107"/>
      <c r="E25" s="107"/>
      <c r="F25" s="107"/>
      <c r="G25" s="107"/>
      <c r="H25" s="107"/>
      <c r="I25" s="164" t="s">
        <v>134</v>
      </c>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row>
    <row r="26" spans="1:38" s="97" customFormat="1" ht="13.5" customHeight="1">
      <c r="A26" s="104"/>
      <c r="I26" s="142"/>
    </row>
    <row r="27" spans="1:38" ht="22.5" customHeight="1">
      <c r="A27" s="104"/>
    </row>
    <row r="28" spans="1:38" ht="24.75" customHeight="1">
      <c r="K28" s="261" t="s">
        <v>135</v>
      </c>
      <c r="L28" s="261"/>
      <c r="M28" s="261"/>
      <c r="N28" s="261"/>
      <c r="O28" s="261"/>
      <c r="P28" s="261"/>
      <c r="Q28" s="261"/>
      <c r="R28" s="261"/>
      <c r="S28" s="261"/>
      <c r="U28" s="258"/>
      <c r="V28" s="258"/>
      <c r="W28" s="258"/>
      <c r="X28" s="258"/>
      <c r="Y28" s="258"/>
      <c r="Z28" s="258"/>
      <c r="AA28" s="258"/>
      <c r="AB28" s="258"/>
      <c r="AC28" s="258"/>
      <c r="AD28" s="258"/>
      <c r="AE28" s="258"/>
      <c r="AF28" s="258"/>
      <c r="AG28" s="258"/>
      <c r="AH28" s="258"/>
      <c r="AI28" s="258"/>
      <c r="AJ28" s="258"/>
    </row>
    <row r="29" spans="1:38" ht="24.75" customHeight="1">
      <c r="K29" s="261" t="s">
        <v>136</v>
      </c>
      <c r="L29" s="261"/>
      <c r="M29" s="261"/>
      <c r="N29" s="261"/>
      <c r="O29" s="261"/>
      <c r="P29" s="261"/>
      <c r="Q29" s="261"/>
      <c r="R29" s="261"/>
      <c r="S29" s="261"/>
      <c r="U29" s="259"/>
      <c r="V29" s="259"/>
      <c r="W29" s="259"/>
      <c r="X29" s="259"/>
      <c r="Y29" s="259"/>
      <c r="Z29" s="259"/>
      <c r="AA29" s="259"/>
      <c r="AB29" s="259"/>
      <c r="AC29" s="259"/>
      <c r="AD29" s="259"/>
      <c r="AE29" s="259"/>
      <c r="AF29" s="259"/>
      <c r="AG29" s="259"/>
      <c r="AH29" s="259"/>
      <c r="AI29" s="259"/>
      <c r="AJ29" s="259"/>
    </row>
    <row r="30" spans="1:38" ht="24.75" customHeight="1">
      <c r="K30" s="261" t="s">
        <v>137</v>
      </c>
      <c r="L30" s="261"/>
      <c r="M30" s="261"/>
      <c r="N30" s="261"/>
      <c r="O30" s="261"/>
      <c r="P30" s="261"/>
      <c r="Q30" s="261"/>
      <c r="R30" s="261"/>
      <c r="S30" s="261"/>
      <c r="U30" s="260"/>
      <c r="V30" s="260"/>
      <c r="W30" s="260"/>
      <c r="X30" s="260"/>
      <c r="Y30" s="260"/>
      <c r="Z30" s="260"/>
      <c r="AA30" s="260"/>
      <c r="AB30" s="260"/>
      <c r="AC30" s="260"/>
      <c r="AD30" s="260"/>
      <c r="AE30" s="260"/>
      <c r="AF30" s="260"/>
      <c r="AG30" s="260"/>
      <c r="AH30" s="260"/>
      <c r="AI30" s="260"/>
      <c r="AJ30" s="260"/>
    </row>
  </sheetData>
  <mergeCells count="42">
    <mergeCell ref="B23:H23"/>
    <mergeCell ref="I23:AL23"/>
    <mergeCell ref="A17:F17"/>
    <mergeCell ref="B20:E20"/>
    <mergeCell ref="F20:H20"/>
    <mergeCell ref="I20:S20"/>
    <mergeCell ref="T20:AC20"/>
    <mergeCell ref="AD20:AL20"/>
    <mergeCell ref="A20:A24"/>
    <mergeCell ref="B21:B22"/>
    <mergeCell ref="C21:C22"/>
    <mergeCell ref="D21:D22"/>
    <mergeCell ref="E21:E22"/>
    <mergeCell ref="F21:F22"/>
    <mergeCell ref="G21:G22"/>
    <mergeCell ref="I24:AL24"/>
    <mergeCell ref="G14:AL14"/>
    <mergeCell ref="U15:Y15"/>
    <mergeCell ref="Z15:AL15"/>
    <mergeCell ref="A14:F15"/>
    <mergeCell ref="H21:H22"/>
    <mergeCell ref="I21:S22"/>
    <mergeCell ref="A16:F16"/>
    <mergeCell ref="G16:AL16"/>
    <mergeCell ref="T21:AC22"/>
    <mergeCell ref="G17:S17"/>
    <mergeCell ref="T17:AL17"/>
    <mergeCell ref="A2:AL2"/>
    <mergeCell ref="P11:Z11"/>
    <mergeCell ref="A13:F13"/>
    <mergeCell ref="G13:J13"/>
    <mergeCell ref="L13:Q13"/>
    <mergeCell ref="R13:U13"/>
    <mergeCell ref="V13:Y13"/>
    <mergeCell ref="AA13:AE13"/>
    <mergeCell ref="AG13:AL13"/>
    <mergeCell ref="U28:AJ28"/>
    <mergeCell ref="U29:AJ29"/>
    <mergeCell ref="U30:AJ30"/>
    <mergeCell ref="K28:S28"/>
    <mergeCell ref="K29:S29"/>
    <mergeCell ref="K30:S30"/>
  </mergeCells>
  <phoneticPr fontId="19"/>
  <conditionalFormatting sqref="G13:J13">
    <cfRule type="containsBlanks" dxfId="177" priority="8">
      <formula>LEN(TRIM(G13))=0</formula>
    </cfRule>
  </conditionalFormatting>
  <conditionalFormatting sqref="L13:Q13">
    <cfRule type="containsBlanks" dxfId="176" priority="7">
      <formula>LEN(TRIM(L13))=0</formula>
    </cfRule>
  </conditionalFormatting>
  <conditionalFormatting sqref="G14:AL14">
    <cfRule type="containsBlanks" dxfId="175" priority="5">
      <formula>LEN(TRIM(G14))=0</formula>
    </cfRule>
  </conditionalFormatting>
  <conditionalFormatting sqref="G16:AL16">
    <cfRule type="containsBlanks" dxfId="174" priority="4">
      <formula>LEN(TRIM(G16))=0</formula>
    </cfRule>
  </conditionalFormatting>
  <conditionalFormatting sqref="G17 T17">
    <cfRule type="containsBlanks" dxfId="173" priority="2">
      <formula>LEN(TRIM(G17))=0</formula>
    </cfRule>
  </conditionalFormatting>
  <printOptions horizontalCentered="1"/>
  <pageMargins left="0.6692913385826772" right="0.39370078740157483" top="0.82677165354330717" bottom="0.15748031496062992" header="0.6692913385826772" footer="0.31496062992125984"/>
  <pageSetup paperSize="9" scale="88" fitToHeight="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23"/>
  <sheetViews>
    <sheetView view="pageBreakPreview" zoomScaleNormal="100" zoomScaleSheetLayoutView="100" workbookViewId="0">
      <selection activeCell="A6" sqref="A6"/>
    </sheetView>
  </sheetViews>
  <sheetFormatPr defaultColWidth="3.625" defaultRowHeight="13.5"/>
  <cols>
    <col min="1" max="1" width="3.625" customWidth="1"/>
  </cols>
  <sheetData>
    <row r="1" spans="1:25" ht="18.75">
      <c r="A1" s="332" t="s">
        <v>88</v>
      </c>
      <c r="B1" s="332"/>
      <c r="C1" s="332"/>
      <c r="D1" s="332"/>
      <c r="E1" s="332"/>
      <c r="F1" s="332"/>
      <c r="G1" s="332"/>
      <c r="H1" s="332"/>
      <c r="I1" s="332"/>
      <c r="J1" s="332"/>
      <c r="K1" s="332"/>
      <c r="L1" s="332"/>
      <c r="M1" s="332"/>
      <c r="N1" s="332"/>
      <c r="O1" s="332"/>
      <c r="P1" s="332"/>
      <c r="Q1" s="332"/>
      <c r="R1" s="332"/>
      <c r="S1" s="332"/>
      <c r="T1" s="332"/>
      <c r="U1" s="332"/>
      <c r="V1" s="332"/>
      <c r="W1" s="332"/>
      <c r="X1" s="332"/>
      <c r="Y1" s="332"/>
    </row>
    <row r="2" spans="1:25" ht="26.25" customHeight="1">
      <c r="A2" s="134"/>
      <c r="B2" s="134"/>
      <c r="C2" s="134"/>
      <c r="D2" s="134"/>
      <c r="E2" s="134"/>
      <c r="F2" s="134"/>
      <c r="G2" s="134"/>
      <c r="H2" s="134"/>
      <c r="I2" s="134"/>
      <c r="J2" s="134"/>
      <c r="K2" s="134"/>
    </row>
    <row r="3" spans="1:25" ht="26.25" customHeight="1">
      <c r="A3" s="135" t="s">
        <v>126</v>
      </c>
    </row>
    <row r="4" spans="1:25" ht="26.25" customHeight="1">
      <c r="A4" s="135"/>
    </row>
    <row r="5" spans="1:25" s="140" customFormat="1" ht="28.5" customHeight="1">
      <c r="A5" s="138" t="s">
        <v>153</v>
      </c>
      <c r="B5" s="139"/>
      <c r="C5" s="139"/>
      <c r="D5" s="139"/>
      <c r="E5" s="139"/>
      <c r="F5" s="139"/>
      <c r="G5" s="139"/>
      <c r="H5" s="139"/>
      <c r="I5" s="139"/>
      <c r="J5" s="139"/>
      <c r="K5" s="139"/>
      <c r="L5" s="139"/>
      <c r="M5" s="139"/>
      <c r="N5" s="139"/>
      <c r="O5" s="139"/>
      <c r="P5" s="139"/>
      <c r="Q5" s="139"/>
      <c r="R5" s="139"/>
      <c r="S5" s="139"/>
      <c r="T5" s="139"/>
      <c r="U5" s="139"/>
      <c r="V5" s="139"/>
      <c r="W5" s="139"/>
      <c r="X5" s="139"/>
      <c r="Y5" s="139"/>
    </row>
    <row r="6" spans="1:25" s="140" customFormat="1" ht="28.5" customHeight="1">
      <c r="A6" s="141" t="s">
        <v>129</v>
      </c>
    </row>
    <row r="7" spans="1:25" ht="26.25" customHeight="1">
      <c r="A7" s="135"/>
    </row>
    <row r="8" spans="1:25" ht="26.25" customHeight="1">
      <c r="A8" s="135" t="s">
        <v>89</v>
      </c>
    </row>
    <row r="9" spans="1:25" ht="26.25" customHeight="1">
      <c r="A9" s="135"/>
      <c r="B9" s="333" t="s">
        <v>1</v>
      </c>
      <c r="C9" s="333"/>
      <c r="D9" s="333"/>
      <c r="E9" s="334"/>
      <c r="F9" s="334"/>
      <c r="G9" s="334"/>
      <c r="H9" s="334"/>
      <c r="I9" s="334"/>
      <c r="J9" s="334"/>
      <c r="K9" s="334"/>
      <c r="L9" s="334"/>
      <c r="M9" s="334"/>
      <c r="N9" s="334"/>
      <c r="O9" s="334"/>
      <c r="P9" s="334"/>
      <c r="Q9" s="334"/>
      <c r="R9" s="334"/>
      <c r="S9" s="334"/>
      <c r="T9" s="334"/>
      <c r="U9" s="334"/>
      <c r="V9" s="334"/>
      <c r="W9" s="334"/>
      <c r="X9" s="334"/>
      <c r="Y9" s="334"/>
    </row>
    <row r="10" spans="1:25" ht="26.25" customHeight="1">
      <c r="A10" s="135"/>
      <c r="B10" s="333" t="s">
        <v>92</v>
      </c>
      <c r="C10" s="333"/>
      <c r="D10" s="333"/>
      <c r="E10" s="334"/>
      <c r="F10" s="334"/>
      <c r="G10" s="334"/>
      <c r="H10" s="334"/>
      <c r="I10" s="334"/>
      <c r="J10" s="334"/>
      <c r="K10" s="334"/>
      <c r="L10" s="334"/>
      <c r="M10" s="334"/>
      <c r="N10" s="334"/>
      <c r="O10" s="334"/>
      <c r="P10" s="334"/>
      <c r="Q10" s="334"/>
      <c r="R10" s="334"/>
      <c r="S10" s="334"/>
      <c r="T10" s="334"/>
      <c r="U10" s="334"/>
      <c r="V10" s="334"/>
      <c r="W10" s="334"/>
      <c r="X10" s="334"/>
      <c r="Y10" s="334"/>
    </row>
    <row r="11" spans="1:25" ht="26.25" customHeight="1">
      <c r="A11" s="135"/>
      <c r="B11" s="333" t="s">
        <v>93</v>
      </c>
      <c r="C11" s="333"/>
      <c r="D11" s="333"/>
      <c r="E11" s="334"/>
      <c r="F11" s="334"/>
      <c r="G11" s="334"/>
      <c r="H11" s="334"/>
      <c r="I11" s="334"/>
      <c r="J11" s="334"/>
      <c r="K11" s="334"/>
      <c r="L11" s="334"/>
      <c r="M11" s="334"/>
      <c r="N11" s="334"/>
      <c r="O11" s="334"/>
      <c r="P11" s="334"/>
      <c r="Q11" s="334"/>
      <c r="R11" s="334"/>
      <c r="S11" s="334"/>
      <c r="T11" s="334"/>
      <c r="U11" s="334"/>
      <c r="V11" s="334"/>
      <c r="W11" s="334"/>
      <c r="X11" s="334"/>
      <c r="Y11" s="334"/>
    </row>
    <row r="12" spans="1:25" ht="26.25" customHeight="1">
      <c r="A12" s="135"/>
      <c r="E12" s="137"/>
      <c r="F12" s="137"/>
      <c r="G12" s="137"/>
      <c r="H12" s="137"/>
      <c r="I12" s="137"/>
      <c r="J12" s="137"/>
      <c r="K12" s="137"/>
      <c r="L12" s="137"/>
      <c r="M12" s="137"/>
      <c r="N12" s="137"/>
      <c r="O12" s="137"/>
      <c r="P12" s="137"/>
      <c r="Q12" s="137"/>
      <c r="R12" s="137"/>
      <c r="S12" s="137"/>
      <c r="T12" s="137"/>
      <c r="U12" s="137"/>
      <c r="V12" s="137"/>
      <c r="W12" s="137"/>
      <c r="X12" s="137"/>
      <c r="Y12" s="137"/>
    </row>
    <row r="13" spans="1:25" ht="26.25" customHeight="1">
      <c r="A13" s="135" t="s">
        <v>90</v>
      </c>
      <c r="E13" s="137"/>
      <c r="F13" s="137"/>
      <c r="G13" s="137"/>
      <c r="H13" s="137"/>
      <c r="I13" s="137"/>
      <c r="J13" s="137"/>
      <c r="K13" s="137"/>
      <c r="L13" s="137"/>
      <c r="M13" s="137"/>
      <c r="N13" s="137"/>
      <c r="O13" s="137"/>
      <c r="P13" s="137"/>
      <c r="Q13" s="137"/>
      <c r="R13" s="137"/>
      <c r="S13" s="137"/>
      <c r="T13" s="137"/>
      <c r="U13" s="137"/>
      <c r="V13" s="137"/>
      <c r="W13" s="137"/>
      <c r="X13" s="137"/>
      <c r="Y13" s="137"/>
    </row>
    <row r="14" spans="1:25" ht="26.25" customHeight="1">
      <c r="A14" s="135"/>
      <c r="B14" s="333" t="s">
        <v>1</v>
      </c>
      <c r="C14" s="333"/>
      <c r="D14" s="333"/>
      <c r="E14" s="334"/>
      <c r="F14" s="334"/>
      <c r="G14" s="334"/>
      <c r="H14" s="334"/>
      <c r="I14" s="334"/>
      <c r="J14" s="334"/>
      <c r="K14" s="334"/>
      <c r="L14" s="334"/>
      <c r="M14" s="334"/>
      <c r="N14" s="334"/>
      <c r="O14" s="334"/>
      <c r="P14" s="334"/>
      <c r="Q14" s="334"/>
      <c r="R14" s="334"/>
      <c r="S14" s="334"/>
      <c r="T14" s="334"/>
      <c r="U14" s="334"/>
      <c r="V14" s="334"/>
      <c r="W14" s="334"/>
      <c r="X14" s="334"/>
      <c r="Y14" s="334"/>
    </row>
    <row r="15" spans="1:25" ht="26.25" customHeight="1">
      <c r="A15" s="135"/>
      <c r="B15" s="333" t="s">
        <v>92</v>
      </c>
      <c r="C15" s="333"/>
      <c r="D15" s="333"/>
      <c r="E15" s="334"/>
      <c r="F15" s="334"/>
      <c r="G15" s="334"/>
      <c r="H15" s="334"/>
      <c r="I15" s="334"/>
      <c r="J15" s="334"/>
      <c r="K15" s="334"/>
      <c r="L15" s="334"/>
      <c r="M15" s="334"/>
      <c r="N15" s="334"/>
      <c r="O15" s="334"/>
      <c r="P15" s="334"/>
      <c r="Q15" s="334"/>
      <c r="R15" s="334"/>
      <c r="S15" s="334"/>
      <c r="T15" s="334"/>
      <c r="U15" s="334"/>
      <c r="V15" s="334"/>
      <c r="W15" s="334"/>
      <c r="X15" s="334"/>
      <c r="Y15" s="334"/>
    </row>
    <row r="16" spans="1:25" ht="26.25" customHeight="1">
      <c r="A16" s="135"/>
      <c r="B16" s="333" t="s">
        <v>93</v>
      </c>
      <c r="C16" s="333"/>
      <c r="D16" s="333"/>
      <c r="E16" s="334"/>
      <c r="F16" s="334"/>
      <c r="G16" s="334"/>
      <c r="H16" s="334"/>
      <c r="I16" s="334"/>
      <c r="J16" s="334"/>
      <c r="K16" s="334"/>
      <c r="L16" s="334"/>
      <c r="M16" s="334"/>
      <c r="N16" s="334"/>
      <c r="O16" s="334"/>
      <c r="P16" s="334"/>
      <c r="Q16" s="334"/>
      <c r="R16" s="334"/>
      <c r="S16" s="334"/>
      <c r="T16" s="334"/>
      <c r="U16" s="334"/>
      <c r="V16" s="334"/>
      <c r="W16" s="334"/>
      <c r="X16" s="334"/>
      <c r="Y16" s="334"/>
    </row>
    <row r="17" spans="1:25" ht="26.25" customHeight="1">
      <c r="A17" s="135"/>
    </row>
    <row r="18" spans="1:25" ht="26.25" customHeight="1">
      <c r="A18" s="135"/>
    </row>
    <row r="19" spans="1:25" ht="26.25" customHeight="1">
      <c r="A19" s="136"/>
      <c r="K19" s="335" t="s">
        <v>94</v>
      </c>
      <c r="L19" s="335"/>
      <c r="N19" t="s">
        <v>95</v>
      </c>
      <c r="P19" t="s">
        <v>84</v>
      </c>
      <c r="R19" t="s">
        <v>96</v>
      </c>
      <c r="S19" s="125"/>
    </row>
    <row r="20" spans="1:25" ht="26.25" customHeight="1">
      <c r="A20" s="135"/>
    </row>
    <row r="21" spans="1:25" ht="26.25" customHeight="1">
      <c r="A21" s="135"/>
      <c r="K21" s="333" t="s">
        <v>1</v>
      </c>
      <c r="L21" s="333"/>
      <c r="M21" s="333"/>
      <c r="N21" s="334"/>
      <c r="O21" s="334"/>
      <c r="P21" s="334"/>
      <c r="Q21" s="334"/>
      <c r="R21" s="334"/>
      <c r="S21" s="334"/>
      <c r="T21" s="334"/>
      <c r="U21" s="334"/>
      <c r="V21" s="334"/>
      <c r="W21" s="334"/>
      <c r="X21" s="334"/>
      <c r="Y21" s="334"/>
    </row>
    <row r="22" spans="1:25" ht="26.25" customHeight="1">
      <c r="A22" s="135"/>
      <c r="K22" s="333" t="s">
        <v>92</v>
      </c>
      <c r="L22" s="333"/>
      <c r="M22" s="333"/>
      <c r="N22" s="334"/>
      <c r="O22" s="334"/>
      <c r="P22" s="334"/>
      <c r="Q22" s="334"/>
      <c r="R22" s="334"/>
      <c r="S22" s="334"/>
      <c r="T22" s="334"/>
      <c r="U22" s="334"/>
      <c r="V22" s="334"/>
      <c r="W22" s="334"/>
      <c r="X22" s="334"/>
      <c r="Y22" s="334"/>
    </row>
    <row r="23" spans="1:25" ht="26.25" customHeight="1">
      <c r="A23" s="135"/>
      <c r="K23" s="333" t="s">
        <v>93</v>
      </c>
      <c r="L23" s="333"/>
      <c r="M23" s="333"/>
      <c r="N23" s="334"/>
      <c r="O23" s="334"/>
      <c r="P23" s="334"/>
      <c r="Q23" s="334"/>
      <c r="R23" s="334"/>
      <c r="S23" s="334"/>
      <c r="T23" s="334"/>
      <c r="U23" s="334"/>
      <c r="V23" s="334"/>
      <c r="W23" s="334"/>
      <c r="X23" s="334"/>
      <c r="Y23" s="334"/>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172" priority="5">
      <formula>LEN(TRIM(N23))=0</formula>
    </cfRule>
  </conditionalFormatting>
  <conditionalFormatting sqref="N22:Y22">
    <cfRule type="containsBlanks" dxfId="171" priority="6">
      <formula>LEN(TRIM(N22))=0</formula>
    </cfRule>
  </conditionalFormatting>
  <conditionalFormatting sqref="E16">
    <cfRule type="containsBlanks" dxfId="170" priority="8">
      <formula>LEN(TRIM(E16))=0</formula>
    </cfRule>
  </conditionalFormatting>
  <conditionalFormatting sqref="E15">
    <cfRule type="containsBlanks" dxfId="169" priority="9">
      <formula>LEN(TRIM(E15))=0</formula>
    </cfRule>
  </conditionalFormatting>
  <conditionalFormatting sqref="E14">
    <cfRule type="containsBlanks" dxfId="168" priority="10">
      <formula>LEN(TRIM(E14))=0</formula>
    </cfRule>
  </conditionalFormatting>
  <conditionalFormatting sqref="E11">
    <cfRule type="containsBlanks" dxfId="167" priority="11">
      <formula>LEN(TRIM(E11))=0</formula>
    </cfRule>
  </conditionalFormatting>
  <conditionalFormatting sqref="E10">
    <cfRule type="containsBlanks" dxfId="166" priority="12">
      <formula>LEN(TRIM(E10))=0</formula>
    </cfRule>
  </conditionalFormatting>
  <conditionalFormatting sqref="E9">
    <cfRule type="containsBlanks" dxfId="165" priority="13">
      <formula>LEN(TRIM(E9))=0</formula>
    </cfRule>
  </conditionalFormatting>
  <conditionalFormatting sqref="N21:Y21">
    <cfRule type="containsBlanks" dxfId="164" priority="7">
      <formula>LEN(TRIM(N21))=0</formula>
    </cfRule>
  </conditionalFormatting>
  <pageMargins left="0.59055118110236215" right="0.59055118110236215" top="0.78740157480314954" bottom="0.78740157480314954"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9"/>
  <sheetViews>
    <sheetView showZeros="0" view="pageBreakPreview" topLeftCell="G1" zoomScale="90" zoomScaleSheetLayoutView="90" workbookViewId="0">
      <selection activeCell="D6" sqref="D6"/>
    </sheetView>
  </sheetViews>
  <sheetFormatPr defaultRowHeight="13.5"/>
  <cols>
    <col min="1" max="1" width="2" customWidth="1"/>
    <col min="3" max="3" width="25.625" customWidth="1"/>
    <col min="4" max="4" width="14.375" customWidth="1"/>
    <col min="5" max="5" width="19.375" customWidth="1"/>
    <col min="6" max="6" width="36" customWidth="1"/>
    <col min="7" max="7" width="30.25" customWidth="1"/>
    <col min="8" max="9" width="10" customWidth="1"/>
    <col min="10" max="11" width="10.875" customWidth="1"/>
    <col min="12" max="12" width="11.625" customWidth="1"/>
    <col min="15" max="15" width="14" customWidth="1"/>
    <col min="18" max="18" width="48.625" bestFit="1" customWidth="1"/>
    <col min="19" max="20" width="9" customWidth="1"/>
  </cols>
  <sheetData>
    <row r="1" spans="1:15" ht="21.75" customHeight="1">
      <c r="A1" s="1" t="s">
        <v>65</v>
      </c>
      <c r="B1" s="1"/>
      <c r="C1" s="1"/>
      <c r="D1" s="1"/>
      <c r="E1" s="1"/>
      <c r="F1" s="1"/>
      <c r="G1" s="1"/>
      <c r="H1" s="1"/>
      <c r="I1" s="1"/>
      <c r="J1" s="1"/>
      <c r="K1" s="1"/>
      <c r="L1" s="57"/>
      <c r="M1" s="57"/>
      <c r="N1" s="57"/>
      <c r="O1" s="60"/>
    </row>
    <row r="2" spans="1:15" ht="42" customHeight="1">
      <c r="A2" s="1"/>
      <c r="B2" s="143"/>
      <c r="C2" s="144" t="s">
        <v>140</v>
      </c>
      <c r="D2" s="336" t="str">
        <f>IF(総括表!E12="","",総括表!E12)</f>
        <v/>
      </c>
      <c r="E2" s="336"/>
      <c r="F2" s="336"/>
      <c r="G2" s="1"/>
      <c r="H2" s="1"/>
      <c r="I2" s="1"/>
      <c r="J2" s="1"/>
      <c r="K2" s="1"/>
      <c r="L2" s="57"/>
      <c r="M2" s="57"/>
      <c r="N2" s="57"/>
      <c r="O2" s="60"/>
    </row>
    <row r="3" spans="1:15">
      <c r="A3" s="1"/>
      <c r="B3" s="49"/>
      <c r="C3" s="1"/>
      <c r="D3" s="1"/>
      <c r="E3" s="1"/>
      <c r="F3" s="1"/>
      <c r="G3" s="1"/>
      <c r="H3" s="1"/>
      <c r="I3" s="1"/>
      <c r="J3" s="1"/>
      <c r="K3" s="1"/>
      <c r="L3" s="1"/>
      <c r="M3" s="1"/>
      <c r="N3" s="1"/>
      <c r="O3" s="1"/>
    </row>
    <row r="4" spans="1:15" ht="27.75" customHeight="1" thickBot="1">
      <c r="A4" s="1"/>
      <c r="B4" s="337" t="s">
        <v>33</v>
      </c>
      <c r="C4" s="339" t="s">
        <v>17</v>
      </c>
      <c r="D4" s="341" t="s">
        <v>22</v>
      </c>
      <c r="E4" s="341" t="s">
        <v>58</v>
      </c>
      <c r="F4" s="339" t="s">
        <v>4</v>
      </c>
      <c r="G4" s="339" t="s">
        <v>3</v>
      </c>
      <c r="H4" s="341" t="s">
        <v>78</v>
      </c>
      <c r="I4" s="341" t="s">
        <v>79</v>
      </c>
      <c r="J4" s="341" t="s">
        <v>80</v>
      </c>
      <c r="K4" s="341" t="s">
        <v>81</v>
      </c>
      <c r="L4" s="339" t="s">
        <v>45</v>
      </c>
      <c r="M4" s="341" t="s">
        <v>82</v>
      </c>
      <c r="N4" s="343" t="s">
        <v>83</v>
      </c>
      <c r="O4" s="147" t="s">
        <v>141</v>
      </c>
    </row>
    <row r="5" spans="1:15" ht="43.5" customHeight="1" thickBot="1">
      <c r="A5" s="1"/>
      <c r="B5" s="338"/>
      <c r="C5" s="340"/>
      <c r="D5" s="342"/>
      <c r="E5" s="342"/>
      <c r="F5" s="340"/>
      <c r="G5" s="340"/>
      <c r="H5" s="342"/>
      <c r="I5" s="342"/>
      <c r="J5" s="342"/>
      <c r="K5" s="342"/>
      <c r="L5" s="340"/>
      <c r="M5" s="342"/>
      <c r="N5" s="344"/>
      <c r="O5" s="149"/>
    </row>
    <row r="6" spans="1:15" ht="43.5" customHeight="1">
      <c r="A6" s="1"/>
      <c r="B6" s="50">
        <f>ROW()-5</f>
        <v>1</v>
      </c>
      <c r="C6" s="51">
        <f>施設１!N4</f>
        <v>0</v>
      </c>
      <c r="D6" s="52">
        <f>施設１!N3</f>
        <v>0</v>
      </c>
      <c r="E6" s="53" t="str">
        <f>IF(施設１!AK4="","",施設１!AK4)</f>
        <v/>
      </c>
      <c r="F6" s="54">
        <f>施設１!N5</f>
        <v>0</v>
      </c>
      <c r="G6" s="54">
        <f>施設１!N7</f>
        <v>0</v>
      </c>
      <c r="H6" s="55">
        <f>施設１!AH5</f>
        <v>0</v>
      </c>
      <c r="I6" s="55">
        <f>施設１!AM5</f>
        <v>0</v>
      </c>
      <c r="J6" s="56" t="str">
        <f>IF(施設１!N4="","",施設１!K18)</f>
        <v/>
      </c>
      <c r="K6" s="56" t="str">
        <f>IF(施設１!N4="","",施設１!K21)</f>
        <v/>
      </c>
      <c r="L6" s="56" t="str">
        <f>IF(施設１!N4="","",H6*J6+I6*K6)</f>
        <v/>
      </c>
      <c r="M6" s="58">
        <f>施設１!Y18</f>
        <v>0</v>
      </c>
      <c r="N6" s="59">
        <f>施設１!Y21</f>
        <v>0</v>
      </c>
      <c r="O6" s="148" t="str">
        <f>IF(施設１!N4="","",施設１!AJ24)</f>
        <v/>
      </c>
    </row>
    <row r="7" spans="1:15" ht="43.5" customHeight="1">
      <c r="A7" s="1"/>
      <c r="B7" s="50">
        <f t="shared" ref="B7:B19" si="0">ROW()-5</f>
        <v>2</v>
      </c>
      <c r="C7" s="51">
        <f>施設２!N4</f>
        <v>0</v>
      </c>
      <c r="D7" s="52">
        <f>施設２!N3</f>
        <v>0</v>
      </c>
      <c r="E7" s="53" t="str">
        <f>IF(施設２!AK4="","",施設２!AK4)</f>
        <v/>
      </c>
      <c r="F7" s="54">
        <f>施設２!N5</f>
        <v>0</v>
      </c>
      <c r="G7" s="54">
        <f>施設２!N7</f>
        <v>0</v>
      </c>
      <c r="H7" s="55">
        <f>施設２!AH5</f>
        <v>0</v>
      </c>
      <c r="I7" s="55">
        <f>施設２!AM5</f>
        <v>0</v>
      </c>
      <c r="J7" s="56" t="str">
        <f>IF(施設２!N4="","",施設２!K18)</f>
        <v/>
      </c>
      <c r="K7" s="56" t="str">
        <f>IF(施設２!N4="","",施設２!K21)</f>
        <v/>
      </c>
      <c r="L7" s="56" t="str">
        <f>IF(施設２!N4="","",H7*J7+I7*K7)</f>
        <v/>
      </c>
      <c r="M7" s="58">
        <f>施設２!Y18</f>
        <v>0</v>
      </c>
      <c r="N7" s="59">
        <f>施設２!Y21</f>
        <v>0</v>
      </c>
      <c r="O7" s="61" t="str">
        <f>IF(施設２!N4="","",施設２!AJ24)</f>
        <v/>
      </c>
    </row>
    <row r="8" spans="1:15" ht="43.5" customHeight="1">
      <c r="A8" s="1"/>
      <c r="B8" s="50">
        <f t="shared" si="0"/>
        <v>3</v>
      </c>
      <c r="C8" s="51">
        <f>施設３!N4</f>
        <v>0</v>
      </c>
      <c r="D8" s="52">
        <f>施設３!N3</f>
        <v>0</v>
      </c>
      <c r="E8" s="53" t="str">
        <f>IF(施設３!AK4="","",施設３!AK4)</f>
        <v/>
      </c>
      <c r="F8" s="54">
        <f>施設３!N5</f>
        <v>0</v>
      </c>
      <c r="G8" s="54">
        <f>施設３!N7</f>
        <v>0</v>
      </c>
      <c r="H8" s="55">
        <f>施設３!AH5</f>
        <v>0</v>
      </c>
      <c r="I8" s="55">
        <f>施設３!AM5</f>
        <v>0</v>
      </c>
      <c r="J8" s="56" t="str">
        <f>IF(施設３!N4="","",施設３!K18)</f>
        <v/>
      </c>
      <c r="K8" s="56" t="str">
        <f>IF(施設３!N4="","",施設３!K21)</f>
        <v/>
      </c>
      <c r="L8" s="56" t="str">
        <f>IF(施設３!N4="","",H8*J8+I8*K8)</f>
        <v/>
      </c>
      <c r="M8" s="58">
        <f>施設３!Y18</f>
        <v>0</v>
      </c>
      <c r="N8" s="59">
        <f>施設３!Y21</f>
        <v>0</v>
      </c>
      <c r="O8" s="61" t="str">
        <f>IF(施設３!N4="","",施設３!AJ24)</f>
        <v/>
      </c>
    </row>
    <row r="9" spans="1:15" ht="43.5" customHeight="1">
      <c r="A9" s="1"/>
      <c r="B9" s="50">
        <f t="shared" si="0"/>
        <v>4</v>
      </c>
      <c r="C9" s="51">
        <f>施設４!N4</f>
        <v>0</v>
      </c>
      <c r="D9" s="52">
        <f>施設４!N3</f>
        <v>0</v>
      </c>
      <c r="E9" s="53" t="str">
        <f>IF(施設４!AK4="","",施設４!AK4)</f>
        <v/>
      </c>
      <c r="F9" s="54">
        <f>施設４!N5</f>
        <v>0</v>
      </c>
      <c r="G9" s="54">
        <f>施設４!N7</f>
        <v>0</v>
      </c>
      <c r="H9" s="55">
        <f>施設４!AH5</f>
        <v>0</v>
      </c>
      <c r="I9" s="55">
        <f>施設４!AM5</f>
        <v>0</v>
      </c>
      <c r="J9" s="56" t="str">
        <f>IF(施設４!N4="","",施設４!K18)</f>
        <v/>
      </c>
      <c r="K9" s="56" t="str">
        <f>IF(施設４!N4="","",施設４!K21)</f>
        <v/>
      </c>
      <c r="L9" s="56" t="str">
        <f>IF(施設４!N4="","",H9*J9+I9*K9)</f>
        <v/>
      </c>
      <c r="M9" s="58">
        <f>施設４!Y18</f>
        <v>0</v>
      </c>
      <c r="N9" s="59">
        <f>施設４!Y21</f>
        <v>0</v>
      </c>
      <c r="O9" s="61" t="str">
        <f>IF(施設４!N4="","",施設４!AJ24)</f>
        <v/>
      </c>
    </row>
    <row r="10" spans="1:15" ht="43.5" customHeight="1">
      <c r="A10" s="1"/>
      <c r="B10" s="50">
        <f t="shared" si="0"/>
        <v>5</v>
      </c>
      <c r="C10" s="51">
        <f>施設５!N4</f>
        <v>0</v>
      </c>
      <c r="D10" s="52">
        <f>施設５!N3</f>
        <v>0</v>
      </c>
      <c r="E10" s="53" t="str">
        <f>IF(施設５!AK4="","",施設５!AK4)</f>
        <v/>
      </c>
      <c r="F10" s="54">
        <f>施設５!N5</f>
        <v>0</v>
      </c>
      <c r="G10" s="54">
        <f>施設５!N7</f>
        <v>0</v>
      </c>
      <c r="H10" s="55">
        <f>施設５!AH5</f>
        <v>0</v>
      </c>
      <c r="I10" s="55">
        <f>施設５!AM5</f>
        <v>0</v>
      </c>
      <c r="J10" s="56" t="str">
        <f>IF(施設５!N4="","",施設５!K18)</f>
        <v/>
      </c>
      <c r="K10" s="56" t="str">
        <f>IF(施設５!N4="","",施設５!K21)</f>
        <v/>
      </c>
      <c r="L10" s="56" t="str">
        <f>IF(施設５!N4="","",H10*J10+I10*K10)</f>
        <v/>
      </c>
      <c r="M10" s="58">
        <f>施設５!Y18</f>
        <v>0</v>
      </c>
      <c r="N10" s="59">
        <f>施設５!Y21</f>
        <v>0</v>
      </c>
      <c r="O10" s="61" t="str">
        <f>IF(施設５!N4="","",施設５!AJ24)</f>
        <v/>
      </c>
    </row>
    <row r="11" spans="1:15" ht="43.5" customHeight="1">
      <c r="A11" s="1"/>
      <c r="B11" s="50">
        <f t="shared" si="0"/>
        <v>6</v>
      </c>
      <c r="C11" s="51">
        <f>施設６!N4</f>
        <v>0</v>
      </c>
      <c r="D11" s="52">
        <f>施設６!N3</f>
        <v>0</v>
      </c>
      <c r="E11" s="53" t="str">
        <f>IF(施設６!AK4="","",施設６!AK4)</f>
        <v/>
      </c>
      <c r="F11" s="54">
        <f>施設６!N5</f>
        <v>0</v>
      </c>
      <c r="G11" s="54">
        <f>施設６!N7</f>
        <v>0</v>
      </c>
      <c r="H11" s="55">
        <f>施設６!AH5</f>
        <v>0</v>
      </c>
      <c r="I11" s="55">
        <f>施設６!AM5</f>
        <v>0</v>
      </c>
      <c r="J11" s="56" t="str">
        <f>IF(施設６!N4="","",施設６!K18)</f>
        <v/>
      </c>
      <c r="K11" s="56" t="str">
        <f>IF(施設６!N4="","",施設６!K21)</f>
        <v/>
      </c>
      <c r="L11" s="56" t="str">
        <f>IF(施設６!N4="","",H11*J11+I11*K11)</f>
        <v/>
      </c>
      <c r="M11" s="58">
        <f>施設６!Y18</f>
        <v>0</v>
      </c>
      <c r="N11" s="59">
        <f>施設６!Y21</f>
        <v>0</v>
      </c>
      <c r="O11" s="61" t="str">
        <f>IF(施設６!N4="","",施設６!AJ24)</f>
        <v/>
      </c>
    </row>
    <row r="12" spans="1:15" ht="43.5" customHeight="1">
      <c r="A12" s="1"/>
      <c r="B12" s="50">
        <f t="shared" si="0"/>
        <v>7</v>
      </c>
      <c r="C12" s="51">
        <f>施設７!N4</f>
        <v>0</v>
      </c>
      <c r="D12" s="52">
        <f>施設７!N3</f>
        <v>0</v>
      </c>
      <c r="E12" s="53" t="str">
        <f>IF(施設７!AK4="","",施設７!AK4)</f>
        <v/>
      </c>
      <c r="F12" s="54">
        <f>施設７!N5</f>
        <v>0</v>
      </c>
      <c r="G12" s="54">
        <f>施設７!N7</f>
        <v>0</v>
      </c>
      <c r="H12" s="55">
        <f>施設７!AH5</f>
        <v>0</v>
      </c>
      <c r="I12" s="55">
        <f>施設７!AM5</f>
        <v>0</v>
      </c>
      <c r="J12" s="56" t="str">
        <f>IF(施設７!N4="","",施設７!K18)</f>
        <v/>
      </c>
      <c r="K12" s="56" t="str">
        <f>IF(施設７!N4="","",施設７!K21)</f>
        <v/>
      </c>
      <c r="L12" s="56" t="str">
        <f>IF(施設７!N4="","",H12*J12+I12*K12)</f>
        <v/>
      </c>
      <c r="M12" s="58">
        <f>施設７!Y18</f>
        <v>0</v>
      </c>
      <c r="N12" s="59">
        <f>施設７!Y21</f>
        <v>0</v>
      </c>
      <c r="O12" s="61" t="str">
        <f>IF(施設７!N4="","",施設７!AJ24)</f>
        <v/>
      </c>
    </row>
    <row r="13" spans="1:15" ht="43.5" customHeight="1">
      <c r="A13" s="1"/>
      <c r="B13" s="50">
        <f>ROW()-5</f>
        <v>8</v>
      </c>
      <c r="C13" s="51">
        <f>施設８!N4</f>
        <v>0</v>
      </c>
      <c r="D13" s="52">
        <f>施設８!N3</f>
        <v>0</v>
      </c>
      <c r="E13" s="53" t="str">
        <f>IF(施設８!AK4="","",施設８!AK4)</f>
        <v/>
      </c>
      <c r="F13" s="54">
        <f>施設８!N5</f>
        <v>0</v>
      </c>
      <c r="G13" s="54">
        <f>施設８!N7</f>
        <v>0</v>
      </c>
      <c r="H13" s="55">
        <f>施設８!AH5</f>
        <v>0</v>
      </c>
      <c r="I13" s="55">
        <f>施設８!AM5</f>
        <v>0</v>
      </c>
      <c r="J13" s="56" t="str">
        <f>IF(施設８!N4="","",施設８!K18)</f>
        <v/>
      </c>
      <c r="K13" s="56" t="str">
        <f>IF(施設８!N4="","",施設８!K21)</f>
        <v/>
      </c>
      <c r="L13" s="56" t="str">
        <f>IF(施設８!N4="","",H13*J13+I13*K13)</f>
        <v/>
      </c>
      <c r="M13" s="58">
        <f>施設８!Y18</f>
        <v>0</v>
      </c>
      <c r="N13" s="59">
        <f>施設８!Y21</f>
        <v>0</v>
      </c>
      <c r="O13" s="61" t="str">
        <f>IF(施設８!N4="","",施設８!AJ24)</f>
        <v/>
      </c>
    </row>
    <row r="14" spans="1:15" ht="43.5" customHeight="1">
      <c r="A14" s="1"/>
      <c r="B14" s="50">
        <f t="shared" si="0"/>
        <v>9</v>
      </c>
      <c r="C14" s="51">
        <f>施設９!N4</f>
        <v>0</v>
      </c>
      <c r="D14" s="52">
        <f>施設９!N3</f>
        <v>0</v>
      </c>
      <c r="E14" s="53" t="str">
        <f>IF(施設９!AK4="","",施設９!AK4)</f>
        <v/>
      </c>
      <c r="F14" s="54">
        <f>施設９!N5</f>
        <v>0</v>
      </c>
      <c r="G14" s="54">
        <f>施設９!N7</f>
        <v>0</v>
      </c>
      <c r="H14" s="55">
        <f>施設９!AH5</f>
        <v>0</v>
      </c>
      <c r="I14" s="55">
        <f>施設９!AM5</f>
        <v>0</v>
      </c>
      <c r="J14" s="56" t="str">
        <f>IF(施設９!N4="","",施設９!K18)</f>
        <v/>
      </c>
      <c r="K14" s="56" t="str">
        <f>IF(施設９!N4="","",施設９!K21)</f>
        <v/>
      </c>
      <c r="L14" s="56" t="str">
        <f>IF(施設９!N4="","",H14*J14+I14*K14)</f>
        <v/>
      </c>
      <c r="M14" s="58">
        <f>施設９!Y18</f>
        <v>0</v>
      </c>
      <c r="N14" s="59">
        <f>施設９!Y21</f>
        <v>0</v>
      </c>
      <c r="O14" s="61" t="str">
        <f>IF(施設９!N4="","",施設９!AJ24)</f>
        <v/>
      </c>
    </row>
    <row r="15" spans="1:15" ht="43.5" customHeight="1">
      <c r="A15" s="1"/>
      <c r="B15" s="50">
        <f t="shared" si="0"/>
        <v>10</v>
      </c>
      <c r="C15" s="51">
        <f>施設１０!N4</f>
        <v>0</v>
      </c>
      <c r="D15" s="52">
        <f>施設１０!N3</f>
        <v>0</v>
      </c>
      <c r="E15" s="53" t="str">
        <f>IF(施設１０!AK4="","",施設１０!AK4)</f>
        <v/>
      </c>
      <c r="F15" s="54">
        <f>施設１０!N5</f>
        <v>0</v>
      </c>
      <c r="G15" s="54">
        <f>施設１０!N7</f>
        <v>0</v>
      </c>
      <c r="H15" s="55">
        <f>施設１０!AH5</f>
        <v>0</v>
      </c>
      <c r="I15" s="55">
        <f>施設１０!AM5</f>
        <v>0</v>
      </c>
      <c r="J15" s="56" t="str">
        <f>IF(施設１０!N4="","",施設１０!K18)</f>
        <v/>
      </c>
      <c r="K15" s="56" t="str">
        <f>IF(施設１０!N4="","",施設１０!K21)</f>
        <v/>
      </c>
      <c r="L15" s="56" t="str">
        <f>IF(施設１０!N4="","",H15*J15+I15*K15)</f>
        <v/>
      </c>
      <c r="M15" s="58">
        <f>施設１０!Y18</f>
        <v>0</v>
      </c>
      <c r="N15" s="59">
        <f>施設１０!Y21</f>
        <v>0</v>
      </c>
      <c r="O15" s="61" t="str">
        <f>IF(施設１０!N4="","",施設１０!AJ24)</f>
        <v/>
      </c>
    </row>
    <row r="16" spans="1:15" ht="43.5" customHeight="1">
      <c r="A16" s="1"/>
      <c r="B16" s="50">
        <f t="shared" si="0"/>
        <v>11</v>
      </c>
      <c r="C16" s="51">
        <f>施設１１!N4</f>
        <v>0</v>
      </c>
      <c r="D16" s="52">
        <f>施設１１!N3</f>
        <v>0</v>
      </c>
      <c r="E16" s="53" t="str">
        <f>IF(施設１１!AK4="","",施設１１!AK4)</f>
        <v/>
      </c>
      <c r="F16" s="54">
        <f>施設１１!N5</f>
        <v>0</v>
      </c>
      <c r="G16" s="54">
        <f>施設１１!N7</f>
        <v>0</v>
      </c>
      <c r="H16" s="55">
        <f>施設１１!AH5</f>
        <v>0</v>
      </c>
      <c r="I16" s="55">
        <f>施設１１!AM5</f>
        <v>0</v>
      </c>
      <c r="J16" s="56" t="str">
        <f>IF(施設１１!N4="","",施設１１!K18)</f>
        <v/>
      </c>
      <c r="K16" s="56" t="str">
        <f>IF(施設１１!N4="","",施設１１!K21)</f>
        <v/>
      </c>
      <c r="L16" s="56" t="str">
        <f>IF(施設１１!N4="","",H16*J16+I16*K16)</f>
        <v/>
      </c>
      <c r="M16" s="58">
        <f>施設１１!Y18</f>
        <v>0</v>
      </c>
      <c r="N16" s="59">
        <f>施設１１!Y21</f>
        <v>0</v>
      </c>
      <c r="O16" s="61" t="str">
        <f>IF(施設１１!N4="","",施設１１!AJ24)</f>
        <v/>
      </c>
    </row>
    <row r="17" spans="1:20" ht="43.5" customHeight="1">
      <c r="A17" s="1"/>
      <c r="B17" s="50">
        <f t="shared" si="0"/>
        <v>12</v>
      </c>
      <c r="C17" s="51">
        <f>施設１２!N4</f>
        <v>0</v>
      </c>
      <c r="D17" s="52">
        <f>施設１２!N3</f>
        <v>0</v>
      </c>
      <c r="E17" s="53" t="str">
        <f>IF(施設１２!AK4="","",施設１２!AK4)</f>
        <v/>
      </c>
      <c r="F17" s="54">
        <f>施設１２!N5</f>
        <v>0</v>
      </c>
      <c r="G17" s="54">
        <f>施設１２!N7</f>
        <v>0</v>
      </c>
      <c r="H17" s="55">
        <f>施設１２!AH5</f>
        <v>0</v>
      </c>
      <c r="I17" s="55">
        <f>施設１２!AM5</f>
        <v>0</v>
      </c>
      <c r="J17" s="56" t="str">
        <f>IF(施設１２!N4="","",施設１２!K18)</f>
        <v/>
      </c>
      <c r="K17" s="56" t="str">
        <f>IF(施設１２!N4="","",施設１２!K21)</f>
        <v/>
      </c>
      <c r="L17" s="56" t="str">
        <f>IF(施設１２!N4="","",H17*J17+I17*K17)</f>
        <v/>
      </c>
      <c r="M17" s="58">
        <f>施設１２!Y18</f>
        <v>0</v>
      </c>
      <c r="N17" s="59">
        <f>施設１２!Y21</f>
        <v>0</v>
      </c>
      <c r="O17" s="61" t="str">
        <f>IF(施設１２!N4="","",施設１２!AJ24)</f>
        <v/>
      </c>
    </row>
    <row r="18" spans="1:20" ht="43.5" customHeight="1">
      <c r="A18" s="1"/>
      <c r="B18" s="50">
        <f t="shared" si="0"/>
        <v>13</v>
      </c>
      <c r="C18" s="51">
        <f>施設１３!N4</f>
        <v>0</v>
      </c>
      <c r="D18" s="52">
        <f>施設１３!N3</f>
        <v>0</v>
      </c>
      <c r="E18" s="53" t="str">
        <f>IF(施設１３!AK4="","",施設１３!AK4)</f>
        <v/>
      </c>
      <c r="F18" s="54">
        <f>施設１３!N5</f>
        <v>0</v>
      </c>
      <c r="G18" s="54">
        <f>施設１３!N7</f>
        <v>0</v>
      </c>
      <c r="H18" s="55">
        <f>施設１３!AH5</f>
        <v>0</v>
      </c>
      <c r="I18" s="55">
        <f>施設１３!AM5</f>
        <v>0</v>
      </c>
      <c r="J18" s="56" t="str">
        <f>IF(施設１３!N4="","",施設１３!K18)</f>
        <v/>
      </c>
      <c r="K18" s="56" t="str">
        <f>IF(施設１３!N4="","",施設１３!K21)</f>
        <v/>
      </c>
      <c r="L18" s="56" t="str">
        <f>IF(施設１３!N4="","",H18*J18+I18*K18)</f>
        <v/>
      </c>
      <c r="M18" s="58">
        <f>施設１３!Y18</f>
        <v>0</v>
      </c>
      <c r="N18" s="59">
        <f>施設１３!Y21</f>
        <v>0</v>
      </c>
      <c r="O18" s="61" t="str">
        <f>IF(施設１３!N4="","",施設１３!AJ24)</f>
        <v/>
      </c>
    </row>
    <row r="19" spans="1:20" ht="43.5" customHeight="1">
      <c r="A19" s="1"/>
      <c r="B19" s="50">
        <f t="shared" si="0"/>
        <v>14</v>
      </c>
      <c r="C19" s="51">
        <f>施設１４!N4</f>
        <v>0</v>
      </c>
      <c r="D19" s="52">
        <f>施設１４!N3</f>
        <v>0</v>
      </c>
      <c r="E19" s="53" t="str">
        <f>IF(施設１４!AK4="","",施設１４!AK4)</f>
        <v/>
      </c>
      <c r="F19" s="54">
        <f>施設１４!N5</f>
        <v>0</v>
      </c>
      <c r="G19" s="54">
        <f>施設１４!N7</f>
        <v>0</v>
      </c>
      <c r="H19" s="55">
        <f>施設１４!AH5</f>
        <v>0</v>
      </c>
      <c r="I19" s="55">
        <f>施設１４!AM5</f>
        <v>0</v>
      </c>
      <c r="J19" s="56" t="str">
        <f>IF(施設１４!N4="","",施設１４!K18)</f>
        <v/>
      </c>
      <c r="K19" s="56" t="str">
        <f>IF(施設１４!N4="","",施設１４!K21)</f>
        <v/>
      </c>
      <c r="L19" s="56" t="str">
        <f>IF(施設１４!N4="","",H19*J19+I19*K19)</f>
        <v/>
      </c>
      <c r="M19" s="58">
        <f>施設１４!Y18</f>
        <v>0</v>
      </c>
      <c r="N19" s="59">
        <f>施設１４!Y21</f>
        <v>0</v>
      </c>
      <c r="O19" s="61" t="str">
        <f>IF(施設１４!N4="","",施設１４!AJ24)</f>
        <v/>
      </c>
    </row>
    <row r="20" spans="1:20" ht="43.5" customHeight="1" thickBot="1">
      <c r="A20" s="1"/>
      <c r="B20" s="50">
        <f>ROW()-5</f>
        <v>15</v>
      </c>
      <c r="C20" s="51">
        <f>施設１５!N4</f>
        <v>0</v>
      </c>
      <c r="D20" s="52">
        <f>施設１５!N3</f>
        <v>0</v>
      </c>
      <c r="E20" s="53" t="str">
        <f>IF(施設１５!AK4="","",施設１５!AK4)</f>
        <v/>
      </c>
      <c r="F20" s="54">
        <f>施設１５!N5</f>
        <v>0</v>
      </c>
      <c r="G20" s="54">
        <f>施設１５!N7</f>
        <v>0</v>
      </c>
      <c r="H20" s="55">
        <f>施設１５!AH5</f>
        <v>0</v>
      </c>
      <c r="I20" s="55">
        <f>施設１５!AM5</f>
        <v>0</v>
      </c>
      <c r="J20" s="56" t="str">
        <f>IF(施設１５!N4="","",施設１５!K18)</f>
        <v/>
      </c>
      <c r="K20" s="56" t="str">
        <f>IF(施設１５!N4="","",施設１５!K21)</f>
        <v/>
      </c>
      <c r="L20" s="56" t="str">
        <f>IF(施設１５!N4="","",H20*J20+I20*K20)</f>
        <v/>
      </c>
      <c r="M20" s="58">
        <f>施設１５!Y18</f>
        <v>0</v>
      </c>
      <c r="N20" s="59">
        <f>施設１５!Y21</f>
        <v>0</v>
      </c>
      <c r="O20" s="150" t="str">
        <f>IF(施設１５!N4="","",施設１５!AJ24)</f>
        <v/>
      </c>
    </row>
    <row r="21" spans="1:20" ht="21" customHeight="1">
      <c r="N21" s="146"/>
      <c r="O21" s="145">
        <f>SUM(O6:O20)</f>
        <v>0</v>
      </c>
      <c r="R21" s="63"/>
      <c r="S21" s="63" t="s">
        <v>85</v>
      </c>
      <c r="T21" s="63" t="s">
        <v>86</v>
      </c>
    </row>
    <row r="22" spans="1:20">
      <c r="R22" s="62" t="s">
        <v>46</v>
      </c>
      <c r="S22" s="63">
        <f t="shared" ref="S22:S31" si="1">COUNTIF($F$6:$F$20,R22)</f>
        <v>0</v>
      </c>
      <c r="T22" s="63">
        <f t="shared" ref="T22:T31" si="2">SUMIF($F$6:$F$20,R22,$O$6:$O$20)</f>
        <v>0</v>
      </c>
    </row>
    <row r="23" spans="1:20">
      <c r="R23" s="62" t="s">
        <v>91</v>
      </c>
      <c r="S23" s="63">
        <f t="shared" si="1"/>
        <v>0</v>
      </c>
      <c r="T23" s="63">
        <f t="shared" si="2"/>
        <v>0</v>
      </c>
    </row>
    <row r="24" spans="1:20">
      <c r="R24" s="62" t="s">
        <v>67</v>
      </c>
      <c r="S24" s="63">
        <f t="shared" si="1"/>
        <v>0</v>
      </c>
      <c r="T24" s="63">
        <f t="shared" si="2"/>
        <v>0</v>
      </c>
    </row>
    <row r="25" spans="1:20">
      <c r="R25" s="62" t="s">
        <v>68</v>
      </c>
      <c r="S25" s="63">
        <f t="shared" si="1"/>
        <v>0</v>
      </c>
      <c r="T25" s="63">
        <f t="shared" si="2"/>
        <v>0</v>
      </c>
    </row>
    <row r="26" spans="1:20">
      <c r="R26" s="62" t="s">
        <v>112</v>
      </c>
      <c r="S26" s="63">
        <f t="shared" si="1"/>
        <v>0</v>
      </c>
      <c r="T26" s="63">
        <f t="shared" si="2"/>
        <v>0</v>
      </c>
    </row>
    <row r="27" spans="1:20">
      <c r="R27" s="62" t="s">
        <v>113</v>
      </c>
      <c r="S27" s="63">
        <f t="shared" si="1"/>
        <v>0</v>
      </c>
      <c r="T27" s="63">
        <f t="shared" si="2"/>
        <v>0</v>
      </c>
    </row>
    <row r="28" spans="1:20">
      <c r="R28" s="62" t="s">
        <v>114</v>
      </c>
      <c r="S28" s="63">
        <f t="shared" si="1"/>
        <v>0</v>
      </c>
      <c r="T28" s="63">
        <f t="shared" si="2"/>
        <v>0</v>
      </c>
    </row>
    <row r="29" spans="1:20">
      <c r="R29" s="62" t="s">
        <v>115</v>
      </c>
      <c r="S29" s="63">
        <f t="shared" si="1"/>
        <v>0</v>
      </c>
      <c r="T29" s="63">
        <f t="shared" si="2"/>
        <v>0</v>
      </c>
    </row>
    <row r="30" spans="1:20">
      <c r="R30" s="62" t="s">
        <v>69</v>
      </c>
      <c r="S30" s="63">
        <f t="shared" si="1"/>
        <v>0</v>
      </c>
      <c r="T30" s="63">
        <f t="shared" si="2"/>
        <v>0</v>
      </c>
    </row>
    <row r="31" spans="1:20">
      <c r="R31" s="62" t="s">
        <v>70</v>
      </c>
      <c r="S31" s="63">
        <f t="shared" si="1"/>
        <v>0</v>
      </c>
      <c r="T31" s="63">
        <f t="shared" si="2"/>
        <v>0</v>
      </c>
    </row>
    <row r="32" spans="1:20">
      <c r="R32" s="62"/>
      <c r="S32" s="63"/>
      <c r="T32" s="63"/>
    </row>
    <row r="33" spans="18:20">
      <c r="R33" s="62" t="s">
        <v>116</v>
      </c>
      <c r="S33" s="63">
        <f>COUNTIF($F$6:$F$20,R33)</f>
        <v>0</v>
      </c>
      <c r="T33" s="63">
        <f>SUMIF($F$6:$F$20,R33,$O$6:$O$20)</f>
        <v>0</v>
      </c>
    </row>
    <row r="34" spans="18:20">
      <c r="R34" s="62" t="s">
        <v>52</v>
      </c>
      <c r="S34" s="63">
        <f>COUNTIF($F$6:$F$20,R34)</f>
        <v>0</v>
      </c>
      <c r="T34" s="63">
        <f>SUMIF($F$6:$F$20,R34,$O$6:$O$20)</f>
        <v>0</v>
      </c>
    </row>
    <row r="35" spans="18:20">
      <c r="R35" s="62"/>
      <c r="S35" s="63"/>
      <c r="T35" s="63"/>
    </row>
    <row r="36" spans="18:20">
      <c r="R36" s="62" t="s">
        <v>117</v>
      </c>
      <c r="S36" s="63">
        <f>COUNTIF($F$6:$F$20,R36)</f>
        <v>0</v>
      </c>
      <c r="T36" s="63">
        <f>SUMIF($F$6:$F$20,R36,$O$6:$O$20)</f>
        <v>0</v>
      </c>
    </row>
    <row r="37" spans="18:20">
      <c r="R37" s="62" t="s">
        <v>54</v>
      </c>
      <c r="S37" s="63">
        <f>COUNTIF($F$6:$F$20,R37)</f>
        <v>0</v>
      </c>
      <c r="T37" s="63">
        <f>SUMIF($F$6:$F$20,R37,$O$6:$O$20)</f>
        <v>0</v>
      </c>
    </row>
    <row r="38" spans="18:20">
      <c r="R38" s="62" t="s">
        <v>61</v>
      </c>
      <c r="S38" s="63">
        <f>COUNTIF($F$6:$F$20,R38)</f>
        <v>0</v>
      </c>
      <c r="T38" s="63">
        <f>SUMIF($F$6:$F$20,R38,$O$6:$O$20)</f>
        <v>0</v>
      </c>
    </row>
    <row r="39" spans="18:20">
      <c r="R39" s="62" t="s">
        <v>118</v>
      </c>
      <c r="S39" s="63">
        <f>COUNTIF($F$6:$F$20,R39)</f>
        <v>0</v>
      </c>
      <c r="T39" s="63">
        <f>SUMIF($F$6:$F$20,R39,$O$6:$O$20)</f>
        <v>0</v>
      </c>
    </row>
  </sheetData>
  <mergeCells count="14">
    <mergeCell ref="M4:M5"/>
    <mergeCell ref="N4:N5"/>
    <mergeCell ref="G4:G5"/>
    <mergeCell ref="H4:H5"/>
    <mergeCell ref="I4:I5"/>
    <mergeCell ref="J4:J5"/>
    <mergeCell ref="K4:K5"/>
    <mergeCell ref="L4:L5"/>
    <mergeCell ref="D2:F2"/>
    <mergeCell ref="B4:B5"/>
    <mergeCell ref="C4:C5"/>
    <mergeCell ref="D4:D5"/>
    <mergeCell ref="E4:E5"/>
    <mergeCell ref="F4:F5"/>
  </mergeCells>
  <phoneticPr fontId="3" type="Hiragana"/>
  <conditionalFormatting sqref="O1:O2">
    <cfRule type="cellIs" dxfId="163" priority="1" operator="equal">
      <formula>0</formula>
    </cfRule>
  </conditionalFormatting>
  <pageMargins left="0.39370078740157477" right="0.39370078740157477" top="0.75" bottom="0.75" header="0.3" footer="0.3"/>
  <pageSetup paperSize="9"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4"/>
  <sheetViews>
    <sheetView workbookViewId="0">
      <selection activeCell="AU11" sqref="AU11"/>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ht="14.25"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thickBot="1">
      <c r="A7" s="355"/>
      <c r="B7" s="356"/>
      <c r="C7" s="357"/>
      <c r="D7" s="361"/>
      <c r="E7" s="362"/>
      <c r="F7" s="362"/>
      <c r="G7" s="362"/>
      <c r="H7" s="362"/>
      <c r="I7" s="362"/>
      <c r="J7" s="362"/>
      <c r="K7" s="362"/>
      <c r="L7" s="362"/>
      <c r="M7" s="363"/>
      <c r="N7" s="380"/>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2"/>
    </row>
    <row r="8" spans="1:42" ht="14.25" thickBot="1">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3"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3"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c r="AQ18" s="96"/>
    </row>
    <row r="19" spans="1:43"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3"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3"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c r="AQ21" s="96"/>
    </row>
    <row r="22" spans="1:43"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3" ht="40.5" customHeight="1">
      <c r="AJ23" s="408" t="s">
        <v>56</v>
      </c>
      <c r="AK23" s="395"/>
      <c r="AL23" s="395"/>
      <c r="AM23" s="395"/>
      <c r="AN23" s="395"/>
      <c r="AO23" s="395"/>
      <c r="AP23" s="397"/>
    </row>
    <row r="24" spans="1:43"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Y21:AD21">
    <cfRule type="containsBlanks" dxfId="162" priority="3">
      <formula>LEN(TRIM(Y21))=0</formula>
    </cfRule>
  </conditionalFormatting>
  <conditionalFormatting sqref="AM5:AN5">
    <cfRule type="containsBlanks" dxfId="161" priority="6">
      <formula>LEN(TRIM(AM5))=0</formula>
    </cfRule>
  </conditionalFormatting>
  <conditionalFormatting sqref="N3 AK4 N7">
    <cfRule type="containsBlanks" dxfId="160" priority="12">
      <formula>LEN(TRIM(N3))=0</formula>
    </cfRule>
  </conditionalFormatting>
  <conditionalFormatting sqref="N4:AE4">
    <cfRule type="containsBlanks" dxfId="159" priority="11">
      <formula>LEN(TRIM(N4))=0</formula>
    </cfRule>
  </conditionalFormatting>
  <conditionalFormatting sqref="N5:AE5">
    <cfRule type="containsBlanks" dxfId="158" priority="10">
      <formula>LEN(TRIM(N5))=0</formula>
    </cfRule>
  </conditionalFormatting>
  <conditionalFormatting sqref="AH5:AI5">
    <cfRule type="containsBlanks" dxfId="157" priority="9">
      <formula>LEN(TRIM(AH5))=0</formula>
    </cfRule>
  </conditionalFormatting>
  <conditionalFormatting sqref="S6:T6 V6:X6">
    <cfRule type="containsBlanks" dxfId="156" priority="8">
      <formula>LEN(TRIM(S6))=0</formula>
    </cfRule>
  </conditionalFormatting>
  <conditionalFormatting sqref="A10:A15">
    <cfRule type="containsBlanks" dxfId="155" priority="7">
      <formula>LEN(TRIM(A10))=0</formula>
    </cfRule>
  </conditionalFormatting>
  <conditionalFormatting sqref="Y18:AD18">
    <cfRule type="containsBlanks" dxfId="154" priority="5">
      <formula>LEN(TRIM(Y18))=0</formula>
    </cfRule>
  </conditionalFormatting>
  <dataValidations count="7">
    <dataValidation imeMode="halfAlpha" allowBlank="1" showInputMessage="1" showErrorMessage="1" sqref="AO5 AJ5" xr:uid="{00000000-0002-0000-0300-000000000000}"/>
    <dataValidation imeMode="disabled" allowBlank="1" showInputMessage="1" showErrorMessage="1" sqref="AM5:AN5 AH5:AI5 V6:Y6 S6:T6" xr:uid="{00000000-0002-0000-0300-000001000000}"/>
    <dataValidation type="list" imeMode="disabled" allowBlank="1" showInputMessage="1" showErrorMessage="1" sqref="A10:A15" xr:uid="{00000000-0002-0000-0300-000002000000}">
      <formula1>"○"</formula1>
    </dataValidation>
    <dataValidation type="list" allowBlank="1" showInputMessage="1" showErrorMessage="1" sqref="Y21:AD21 Y18:AD18" xr:uid="{00000000-0002-0000-0300-000003000000}">
      <formula1>"12,11,10,9,8,7,6,5,4,3,2,1"</formula1>
    </dataValidation>
    <dataValidation type="date" allowBlank="1" showInputMessage="1" showErrorMessage="1" sqref="AK4:AP4" xr:uid="{00000000-0002-0000-0300-000004000000}">
      <formula1>92</formula1>
      <formula2>45016</formula2>
    </dataValidation>
    <dataValidation type="textLength" allowBlank="1" showErrorMessage="1" error="10桁で入力してください。" sqref="N3" xr:uid="{00000000-0002-0000-0300-000005000000}">
      <formula1>9</formula1>
      <formula2>10</formula2>
    </dataValidation>
    <dataValidation type="list" allowBlank="1" showInputMessage="1" showErrorMessage="1" sqref="N5:AE5" xr:uid="{00000000-0002-0000-03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24"/>
  <sheetViews>
    <sheetView workbookViewId="0">
      <selection activeCell="AQ19" sqref="AQ19"/>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ht="14.25"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thickBo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ht="14.25" thickBot="1">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thickBo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thickBo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53" priority="5">
      <formula>LEN(TRIM(N5))=0</formula>
    </cfRule>
  </conditionalFormatting>
  <conditionalFormatting sqref="Y21:AD21">
    <cfRule type="containsBlanks" dxfId="152" priority="8">
      <formula>LEN(TRIM(Y21))=0</formula>
    </cfRule>
  </conditionalFormatting>
  <conditionalFormatting sqref="AK4">
    <cfRule type="containsBlanks" dxfId="151" priority="17">
      <formula>LEN(TRIM(AK4))=0</formula>
    </cfRule>
  </conditionalFormatting>
  <conditionalFormatting sqref="AM5:AN5">
    <cfRule type="containsBlanks" dxfId="150" priority="21">
      <formula>LEN(TRIM(AM5))=0</formula>
    </cfRule>
  </conditionalFormatting>
  <conditionalFormatting sqref="AH5:AI5">
    <cfRule type="containsBlanks" dxfId="149" priority="24">
      <formula>LEN(TRIM(AH5))=0</formula>
    </cfRule>
  </conditionalFormatting>
  <conditionalFormatting sqref="S6:T6 V6:X6">
    <cfRule type="containsBlanks" dxfId="148" priority="23">
      <formula>LEN(TRIM(S6))=0</formula>
    </cfRule>
  </conditionalFormatting>
  <conditionalFormatting sqref="A10:A15">
    <cfRule type="containsBlanks" dxfId="147" priority="22">
      <formula>LEN(TRIM(A10))=0</formula>
    </cfRule>
  </conditionalFormatting>
  <conditionalFormatting sqref="N3">
    <cfRule type="containsBlanks" dxfId="146" priority="4">
      <formula>LEN(TRIM(N3))=0</formula>
    </cfRule>
  </conditionalFormatting>
  <conditionalFormatting sqref="N4:AE4">
    <cfRule type="containsBlanks" dxfId="145" priority="3">
      <formula>LEN(TRIM(N4))=0</formula>
    </cfRule>
  </conditionalFormatting>
  <conditionalFormatting sqref="N7:AP7">
    <cfRule type="containsBlanks" dxfId="144" priority="2">
      <formula>LEN(TRIM(N7))=0</formula>
    </cfRule>
  </conditionalFormatting>
  <conditionalFormatting sqref="Y18:AD18">
    <cfRule type="containsBlanks" dxfId="143" priority="1">
      <formula>LEN(TRIM(Y18))=0</formula>
    </cfRule>
  </conditionalFormatting>
  <dataValidations count="7">
    <dataValidation imeMode="halfAlpha" allowBlank="1" showInputMessage="1" showErrorMessage="1" sqref="AO5 AJ5" xr:uid="{00000000-0002-0000-0400-000000000000}"/>
    <dataValidation imeMode="disabled" allowBlank="1" showInputMessage="1" showErrorMessage="1" sqref="AM5:AN5 AH5:AI5 V6:Y6 S6:T6" xr:uid="{00000000-0002-0000-0400-000001000000}"/>
    <dataValidation type="list" imeMode="disabled" allowBlank="1" showInputMessage="1" showErrorMessage="1" sqref="A10:A15" xr:uid="{00000000-0002-0000-0400-000002000000}">
      <formula1>"○"</formula1>
    </dataValidation>
    <dataValidation type="list" allowBlank="1" showInputMessage="1" showErrorMessage="1" sqref="Y21:AD21 Y18:AD18" xr:uid="{00000000-0002-0000-0400-000003000000}">
      <formula1>"12,11,10,9,8,7,6,5,4,3,2,1"</formula1>
    </dataValidation>
    <dataValidation type="date" allowBlank="1" showInputMessage="1" showErrorMessage="1" sqref="AK4:AP4" xr:uid="{00000000-0002-0000-0400-000004000000}">
      <formula1>92</formula1>
      <formula2>45016</formula2>
    </dataValidation>
    <dataValidation type="textLength" allowBlank="1" showErrorMessage="1" error="10桁で入力してください。" sqref="N3" xr:uid="{C67B8D3E-64E6-4515-88FA-70179FA40984}">
      <formula1>9</formula1>
      <formula2>10</formula2>
    </dataValidation>
    <dataValidation type="list" allowBlank="1" showInputMessage="1" showErrorMessage="1" sqref="N5:AE5" xr:uid="{00000000-0002-0000-04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24"/>
  <sheetViews>
    <sheetView workbookViewId="0">
      <selection activeCell="R20" sqref="R20:X20"/>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ht="14.25"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thickBo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ht="14.25" thickBot="1">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thickBo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thickBo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thickBo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thickBo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42" priority="4">
      <formula>LEN(TRIM(N5))=0</formula>
    </cfRule>
  </conditionalFormatting>
  <conditionalFormatting sqref="Y18:AD18">
    <cfRule type="containsBlanks" dxfId="141" priority="6">
      <formula>LEN(TRIM(Y18))=0</formula>
    </cfRule>
  </conditionalFormatting>
  <conditionalFormatting sqref="Y21:AD21">
    <cfRule type="containsBlanks" dxfId="140" priority="7">
      <formula>LEN(TRIM(Y21))=0</formula>
    </cfRule>
  </conditionalFormatting>
  <conditionalFormatting sqref="AK4">
    <cfRule type="containsBlanks" dxfId="139" priority="16">
      <formula>LEN(TRIM(AK4))=0</formula>
    </cfRule>
  </conditionalFormatting>
  <conditionalFormatting sqref="AM5:AN5">
    <cfRule type="containsBlanks" dxfId="138" priority="20">
      <formula>LEN(TRIM(AM5))=0</formula>
    </cfRule>
  </conditionalFormatting>
  <conditionalFormatting sqref="AH5:AI5">
    <cfRule type="containsBlanks" dxfId="137" priority="23">
      <formula>LEN(TRIM(AH5))=0</formula>
    </cfRule>
  </conditionalFormatting>
  <conditionalFormatting sqref="S6:T6 V6:X6">
    <cfRule type="containsBlanks" dxfId="136" priority="22">
      <formula>LEN(TRIM(S6))=0</formula>
    </cfRule>
  </conditionalFormatting>
  <conditionalFormatting sqref="A10:A15">
    <cfRule type="containsBlanks" dxfId="135" priority="21">
      <formula>LEN(TRIM(A10))=0</formula>
    </cfRule>
  </conditionalFormatting>
  <conditionalFormatting sqref="N3">
    <cfRule type="containsBlanks" dxfId="134" priority="3">
      <formula>LEN(TRIM(N3))=0</formula>
    </cfRule>
  </conditionalFormatting>
  <conditionalFormatting sqref="N4:AE4">
    <cfRule type="containsBlanks" dxfId="133" priority="2">
      <formula>LEN(TRIM(N4))=0</formula>
    </cfRule>
  </conditionalFormatting>
  <conditionalFormatting sqref="N7:AP7">
    <cfRule type="containsBlanks" dxfId="132" priority="1">
      <formula>LEN(TRIM(N7))=0</formula>
    </cfRule>
  </conditionalFormatting>
  <dataValidations count="7">
    <dataValidation imeMode="halfAlpha" allowBlank="1" showInputMessage="1" showErrorMessage="1" sqref="AO5 AJ5" xr:uid="{00000000-0002-0000-0500-000000000000}"/>
    <dataValidation imeMode="disabled" allowBlank="1" showInputMessage="1" showErrorMessage="1" sqref="AM5:AN5 AH5:AI5 V6:Y6 S6:T6" xr:uid="{00000000-0002-0000-0500-000001000000}"/>
    <dataValidation type="list" imeMode="disabled" allowBlank="1" showInputMessage="1" showErrorMessage="1" sqref="A10:A15" xr:uid="{00000000-0002-0000-0500-000002000000}">
      <formula1>"○"</formula1>
    </dataValidation>
    <dataValidation type="list" allowBlank="1" showInputMessage="1" showErrorMessage="1" sqref="Y18:AD18 Y21:AD21" xr:uid="{00000000-0002-0000-0500-000003000000}">
      <formula1>"12,11,10,9,8,7,6,5,4,3,2,1"</formula1>
    </dataValidation>
    <dataValidation type="date" allowBlank="1" showInputMessage="1" showErrorMessage="1" sqref="AK4:AP4" xr:uid="{00000000-0002-0000-0500-000004000000}">
      <formula1>92</formula1>
      <formula2>45016</formula2>
    </dataValidation>
    <dataValidation type="textLength" allowBlank="1" showErrorMessage="1" error="10桁で入力してください。" sqref="N3" xr:uid="{1B8F22AF-EF0D-47F3-8579-E170E081531E}">
      <formula1>9</formula1>
      <formula2>10</formula2>
    </dataValidation>
    <dataValidation type="list" allowBlank="1" showInputMessage="1" showErrorMessage="1" sqref="N5:AE5" xr:uid="{00000000-0002-0000-05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24"/>
  <sheetViews>
    <sheetView workbookViewId="0">
      <selection activeCell="K22" sqref="K22"/>
    </sheetView>
  </sheetViews>
  <sheetFormatPr defaultRowHeight="13.5"/>
  <cols>
    <col min="1" max="42" width="2.125" customWidth="1"/>
    <col min="47" max="47" width="48.625" bestFit="1" customWidth="1"/>
  </cols>
  <sheetData>
    <row r="1" spans="1:42">
      <c r="A1" s="64" t="s">
        <v>66</v>
      </c>
      <c r="B1" s="64"/>
      <c r="C1" s="64"/>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row>
    <row r="3" spans="1:42" ht="42" customHeight="1">
      <c r="A3" s="349" t="s">
        <v>0</v>
      </c>
      <c r="B3" s="350"/>
      <c r="C3" s="351"/>
      <c r="D3" s="68" t="s">
        <v>13</v>
      </c>
      <c r="E3" s="71"/>
      <c r="F3" s="71"/>
      <c r="G3" s="74"/>
      <c r="H3" s="74"/>
      <c r="I3" s="74"/>
      <c r="J3" s="74"/>
      <c r="K3" s="74"/>
      <c r="L3" s="74"/>
      <c r="M3" s="83"/>
      <c r="N3" s="374"/>
      <c r="O3" s="375"/>
      <c r="P3" s="375"/>
      <c r="Q3" s="375"/>
      <c r="R3" s="375"/>
      <c r="S3" s="375"/>
      <c r="T3" s="375"/>
      <c r="U3" s="375"/>
      <c r="V3" s="375"/>
      <c r="W3" s="375"/>
      <c r="X3" s="375"/>
      <c r="Y3" s="375"/>
      <c r="Z3" s="375"/>
      <c r="AA3" s="375"/>
      <c r="AB3" s="375"/>
      <c r="AC3" s="375"/>
      <c r="AD3" s="375"/>
      <c r="AE3" s="376"/>
      <c r="AF3" s="89"/>
      <c r="AG3" s="89"/>
      <c r="AH3" s="89"/>
      <c r="AI3" s="89"/>
      <c r="AJ3" s="92"/>
      <c r="AK3" s="92"/>
      <c r="AL3" s="92"/>
      <c r="AM3" s="92"/>
      <c r="AN3" s="92"/>
      <c r="AO3" s="92"/>
      <c r="AP3" s="94"/>
    </row>
    <row r="4" spans="1:42" ht="42" customHeight="1">
      <c r="A4" s="352"/>
      <c r="B4" s="353"/>
      <c r="C4" s="354"/>
      <c r="D4" s="69" t="s">
        <v>32</v>
      </c>
      <c r="E4" s="72"/>
      <c r="F4" s="72"/>
      <c r="G4" s="75"/>
      <c r="H4" s="75"/>
      <c r="I4" s="75"/>
      <c r="J4" s="75"/>
      <c r="K4" s="75"/>
      <c r="L4" s="75"/>
      <c r="M4" s="84"/>
      <c r="N4" s="364"/>
      <c r="O4" s="365"/>
      <c r="P4" s="365"/>
      <c r="Q4" s="365"/>
      <c r="R4" s="365"/>
      <c r="S4" s="365"/>
      <c r="T4" s="365"/>
      <c r="U4" s="365"/>
      <c r="V4" s="365"/>
      <c r="W4" s="365"/>
      <c r="X4" s="365"/>
      <c r="Y4" s="365"/>
      <c r="Z4" s="365"/>
      <c r="AA4" s="365"/>
      <c r="AB4" s="365"/>
      <c r="AC4" s="365"/>
      <c r="AD4" s="365"/>
      <c r="AE4" s="365"/>
      <c r="AF4" s="366" t="s">
        <v>53</v>
      </c>
      <c r="AG4" s="192"/>
      <c r="AH4" s="192"/>
      <c r="AI4" s="192"/>
      <c r="AJ4" s="192"/>
      <c r="AK4" s="367"/>
      <c r="AL4" s="367"/>
      <c r="AM4" s="367"/>
      <c r="AN4" s="367"/>
      <c r="AO4" s="367"/>
      <c r="AP4" s="368"/>
    </row>
    <row r="5" spans="1:42" ht="42" customHeight="1">
      <c r="A5" s="352"/>
      <c r="B5" s="353"/>
      <c r="C5" s="354"/>
      <c r="D5" s="70" t="s">
        <v>4</v>
      </c>
      <c r="E5" s="73"/>
      <c r="F5" s="73"/>
      <c r="G5" s="76"/>
      <c r="H5" s="76"/>
      <c r="I5" s="76"/>
      <c r="J5" s="76"/>
      <c r="K5" s="76"/>
      <c r="L5" s="76"/>
      <c r="M5" s="85"/>
      <c r="N5" s="369"/>
      <c r="O5" s="369"/>
      <c r="P5" s="369"/>
      <c r="Q5" s="369"/>
      <c r="R5" s="369"/>
      <c r="S5" s="369"/>
      <c r="T5" s="369"/>
      <c r="U5" s="369"/>
      <c r="V5" s="369"/>
      <c r="W5" s="369"/>
      <c r="X5" s="369"/>
      <c r="Y5" s="369"/>
      <c r="Z5" s="369"/>
      <c r="AA5" s="369"/>
      <c r="AB5" s="369"/>
      <c r="AC5" s="369"/>
      <c r="AD5" s="369"/>
      <c r="AE5" s="370"/>
      <c r="AF5" s="371" t="s">
        <v>71</v>
      </c>
      <c r="AG5" s="372"/>
      <c r="AH5" s="373"/>
      <c r="AI5" s="373"/>
      <c r="AJ5" s="93" t="s">
        <v>47</v>
      </c>
      <c r="AK5" s="371" t="s">
        <v>40</v>
      </c>
      <c r="AL5" s="372"/>
      <c r="AM5" s="373"/>
      <c r="AN5" s="373"/>
      <c r="AO5" s="93" t="s">
        <v>47</v>
      </c>
      <c r="AP5" s="95"/>
    </row>
    <row r="6" spans="1:42" ht="42" customHeight="1">
      <c r="A6" s="352"/>
      <c r="B6" s="353"/>
      <c r="C6" s="354"/>
      <c r="D6" s="358" t="s">
        <v>41</v>
      </c>
      <c r="E6" s="359"/>
      <c r="F6" s="359"/>
      <c r="G6" s="359"/>
      <c r="H6" s="359"/>
      <c r="I6" s="359"/>
      <c r="J6" s="359"/>
      <c r="K6" s="359"/>
      <c r="L6" s="359"/>
      <c r="M6" s="360"/>
      <c r="N6" s="87" t="s">
        <v>7</v>
      </c>
      <c r="O6" s="87"/>
      <c r="P6" s="87"/>
      <c r="Q6" s="87"/>
      <c r="R6" s="87"/>
      <c r="S6" s="377"/>
      <c r="T6" s="377"/>
      <c r="U6" s="87" t="s">
        <v>5</v>
      </c>
      <c r="V6" s="377"/>
      <c r="W6" s="377"/>
      <c r="X6" s="377"/>
      <c r="Y6" s="90"/>
      <c r="Z6" s="87" t="s">
        <v>16</v>
      </c>
      <c r="AA6" s="87"/>
      <c r="AB6" s="87"/>
      <c r="AC6" s="87"/>
      <c r="AD6" s="87"/>
      <c r="AE6" s="87"/>
      <c r="AF6" s="378"/>
      <c r="AG6" s="378"/>
      <c r="AH6" s="378"/>
      <c r="AI6" s="378"/>
      <c r="AJ6" s="378"/>
      <c r="AK6" s="378"/>
      <c r="AL6" s="378"/>
      <c r="AM6" s="378"/>
      <c r="AN6" s="378"/>
      <c r="AO6" s="378"/>
      <c r="AP6" s="379"/>
    </row>
    <row r="7" spans="1:42" ht="42" customHeight="1">
      <c r="A7" s="355"/>
      <c r="B7" s="356"/>
      <c r="C7" s="357"/>
      <c r="D7" s="361"/>
      <c r="E7" s="362"/>
      <c r="F7" s="362"/>
      <c r="G7" s="362"/>
      <c r="H7" s="362"/>
      <c r="I7" s="362"/>
      <c r="J7" s="362"/>
      <c r="K7" s="362"/>
      <c r="L7" s="362"/>
      <c r="M7" s="363"/>
      <c r="N7" s="410"/>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2"/>
    </row>
    <row r="8" spans="1:42">
      <c r="A8" s="66"/>
      <c r="B8" s="66"/>
      <c r="C8" s="66"/>
      <c r="D8" s="66"/>
      <c r="E8" s="66"/>
      <c r="F8" s="66"/>
      <c r="G8" s="66"/>
      <c r="H8" s="66"/>
      <c r="I8" s="66"/>
      <c r="J8" s="66"/>
      <c r="K8" s="79"/>
      <c r="L8" s="81"/>
      <c r="M8" s="76"/>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row>
    <row r="9" spans="1:42" ht="29.25" customHeight="1">
      <c r="A9" s="345" t="s">
        <v>29</v>
      </c>
      <c r="B9" s="346"/>
      <c r="C9" s="346"/>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8"/>
    </row>
    <row r="10" spans="1:42" ht="29.25" customHeight="1">
      <c r="A10" s="383"/>
      <c r="B10" s="384"/>
      <c r="C10" s="385"/>
      <c r="D10" s="386" t="s">
        <v>121</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7"/>
    </row>
    <row r="11" spans="1:42" ht="29.25" customHeight="1">
      <c r="A11" s="383"/>
      <c r="B11" s="384"/>
      <c r="C11" s="385"/>
      <c r="D11" s="388" t="s">
        <v>49</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9"/>
    </row>
    <row r="12" spans="1:42" ht="29.25" customHeight="1">
      <c r="A12" s="383"/>
      <c r="B12" s="384"/>
      <c r="C12" s="385"/>
      <c r="D12" s="388" t="s">
        <v>48</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9"/>
    </row>
    <row r="13" spans="1:42" ht="29.25" customHeight="1">
      <c r="A13" s="383"/>
      <c r="B13" s="384"/>
      <c r="C13" s="385"/>
      <c r="D13" s="388" t="s">
        <v>30</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9"/>
    </row>
    <row r="14" spans="1:42" ht="29.25" customHeight="1">
      <c r="A14" s="383"/>
      <c r="B14" s="384"/>
      <c r="C14" s="385"/>
      <c r="D14" s="388" t="s">
        <v>87</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9"/>
    </row>
    <row r="15" spans="1:42" ht="29.25" customHeight="1">
      <c r="A15" s="383"/>
      <c r="B15" s="384"/>
      <c r="C15" s="385"/>
      <c r="D15" s="390" t="s">
        <v>111</v>
      </c>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2"/>
    </row>
    <row r="16" spans="1:42">
      <c r="A16" s="66"/>
      <c r="B16" s="66"/>
      <c r="C16" s="66"/>
      <c r="D16" s="66"/>
      <c r="E16" s="66"/>
      <c r="F16" s="66"/>
      <c r="G16" s="66"/>
      <c r="H16" s="66"/>
      <c r="I16" s="66"/>
      <c r="J16" s="66"/>
      <c r="K16" s="79"/>
      <c r="L16" s="81"/>
      <c r="M16" s="76"/>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row>
    <row r="17" spans="1:42" ht="41.25" customHeight="1">
      <c r="A17" s="393" t="s">
        <v>10</v>
      </c>
      <c r="B17" s="394"/>
      <c r="C17" s="394"/>
      <c r="D17" s="394"/>
      <c r="E17" s="394"/>
      <c r="F17" s="394"/>
      <c r="G17" s="394"/>
      <c r="H17" s="394"/>
      <c r="I17" s="394"/>
      <c r="J17" s="394"/>
      <c r="K17" s="395" t="s">
        <v>6</v>
      </c>
      <c r="L17" s="395"/>
      <c r="M17" s="395"/>
      <c r="N17" s="395"/>
      <c r="O17" s="395"/>
      <c r="P17" s="395"/>
      <c r="Q17" s="395"/>
      <c r="R17" s="395" t="s">
        <v>44</v>
      </c>
      <c r="S17" s="395"/>
      <c r="T17" s="395"/>
      <c r="U17" s="395"/>
      <c r="V17" s="395"/>
      <c r="W17" s="395"/>
      <c r="X17" s="395"/>
      <c r="Y17" s="396" t="s">
        <v>73</v>
      </c>
      <c r="Z17" s="396"/>
      <c r="AA17" s="396"/>
      <c r="AB17" s="396"/>
      <c r="AC17" s="396"/>
      <c r="AD17" s="396"/>
      <c r="AE17" s="396"/>
      <c r="AF17" s="395" t="s">
        <v>76</v>
      </c>
      <c r="AG17" s="395"/>
      <c r="AH17" s="395"/>
      <c r="AI17" s="395"/>
      <c r="AJ17" s="395"/>
      <c r="AK17" s="395"/>
      <c r="AL17" s="397"/>
      <c r="AM17" s="88"/>
      <c r="AN17" s="88"/>
      <c r="AO17" s="88"/>
      <c r="AP17" s="88"/>
    </row>
    <row r="18" spans="1:42" ht="41.25" customHeight="1">
      <c r="A18" s="404">
        <f>IF(AH5="",0,AH5)</f>
        <v>0</v>
      </c>
      <c r="B18" s="405"/>
      <c r="C18" s="405"/>
      <c r="D18" s="405"/>
      <c r="E18" s="405"/>
      <c r="F18" s="405"/>
      <c r="G18" s="405"/>
      <c r="H18" s="405"/>
      <c r="I18" s="406"/>
      <c r="J18" s="78" t="s">
        <v>72</v>
      </c>
      <c r="K18" s="400">
        <v>12000</v>
      </c>
      <c r="L18" s="400"/>
      <c r="M18" s="400"/>
      <c r="N18" s="400"/>
      <c r="O18" s="401"/>
      <c r="P18" s="402" t="s">
        <v>122</v>
      </c>
      <c r="Q18" s="407"/>
      <c r="R18" s="400">
        <f>IF(AH5="",0,A18*K18)</f>
        <v>0</v>
      </c>
      <c r="S18" s="400"/>
      <c r="T18" s="400"/>
      <c r="U18" s="400"/>
      <c r="V18" s="401"/>
      <c r="W18" s="402" t="s">
        <v>122</v>
      </c>
      <c r="X18" s="407"/>
      <c r="Y18" s="398"/>
      <c r="Z18" s="399"/>
      <c r="AA18" s="399"/>
      <c r="AB18" s="399"/>
      <c r="AC18" s="399"/>
      <c r="AD18" s="399"/>
      <c r="AE18" s="91" t="s">
        <v>74</v>
      </c>
      <c r="AF18" s="400">
        <f>R18/12*Y18</f>
        <v>0</v>
      </c>
      <c r="AG18" s="400"/>
      <c r="AH18" s="400"/>
      <c r="AI18" s="400"/>
      <c r="AJ18" s="401"/>
      <c r="AK18" s="402" t="s">
        <v>122</v>
      </c>
      <c r="AL18" s="403"/>
      <c r="AM18" s="88"/>
      <c r="AN18" s="88"/>
      <c r="AO18" s="88"/>
      <c r="AP18" s="88"/>
    </row>
    <row r="19" spans="1:42" ht="22.5" customHeight="1">
      <c r="A19" s="67"/>
      <c r="B19" s="67"/>
      <c r="C19" s="67"/>
      <c r="D19" s="67"/>
      <c r="E19" s="67"/>
      <c r="F19" s="67"/>
      <c r="G19" s="77"/>
      <c r="H19" s="67"/>
      <c r="I19" s="67"/>
      <c r="J19" s="67"/>
      <c r="K19" s="80"/>
      <c r="L19" s="82"/>
      <c r="M19" s="86"/>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1:42" ht="41.25" customHeight="1">
      <c r="A20" s="393" t="s">
        <v>62</v>
      </c>
      <c r="B20" s="394"/>
      <c r="C20" s="394"/>
      <c r="D20" s="394"/>
      <c r="E20" s="394"/>
      <c r="F20" s="394"/>
      <c r="G20" s="394"/>
      <c r="H20" s="394"/>
      <c r="I20" s="394"/>
      <c r="J20" s="394"/>
      <c r="K20" s="395" t="s">
        <v>6</v>
      </c>
      <c r="L20" s="395"/>
      <c r="M20" s="395"/>
      <c r="N20" s="395"/>
      <c r="O20" s="395"/>
      <c r="P20" s="395"/>
      <c r="Q20" s="395"/>
      <c r="R20" s="395" t="s">
        <v>44</v>
      </c>
      <c r="S20" s="395"/>
      <c r="T20" s="395"/>
      <c r="U20" s="395"/>
      <c r="V20" s="395"/>
      <c r="W20" s="395"/>
      <c r="X20" s="395"/>
      <c r="Y20" s="396" t="s">
        <v>73</v>
      </c>
      <c r="Z20" s="396"/>
      <c r="AA20" s="396"/>
      <c r="AB20" s="396"/>
      <c r="AC20" s="396"/>
      <c r="AD20" s="396"/>
      <c r="AE20" s="396"/>
      <c r="AF20" s="395" t="s">
        <v>77</v>
      </c>
      <c r="AG20" s="395"/>
      <c r="AH20" s="395"/>
      <c r="AI20" s="395"/>
      <c r="AJ20" s="395"/>
      <c r="AK20" s="395"/>
      <c r="AL20" s="397"/>
      <c r="AM20" s="88"/>
      <c r="AN20" s="88"/>
      <c r="AO20" s="88"/>
      <c r="AP20" s="88"/>
    </row>
    <row r="21" spans="1:42" ht="41.25" customHeight="1">
      <c r="A21" s="404">
        <f>IF(AM5="",0,AM5)</f>
        <v>0</v>
      </c>
      <c r="B21" s="405"/>
      <c r="C21" s="405"/>
      <c r="D21" s="405"/>
      <c r="E21" s="405"/>
      <c r="F21" s="405"/>
      <c r="G21" s="405"/>
      <c r="H21" s="405"/>
      <c r="I21" s="406"/>
      <c r="J21" s="78" t="s">
        <v>72</v>
      </c>
      <c r="K21" s="400">
        <v>6000</v>
      </c>
      <c r="L21" s="400"/>
      <c r="M21" s="400"/>
      <c r="N21" s="400"/>
      <c r="O21" s="401"/>
      <c r="P21" s="402" t="s">
        <v>122</v>
      </c>
      <c r="Q21" s="407"/>
      <c r="R21" s="400">
        <f>A21*K21</f>
        <v>0</v>
      </c>
      <c r="S21" s="400"/>
      <c r="T21" s="400"/>
      <c r="U21" s="400"/>
      <c r="V21" s="401"/>
      <c r="W21" s="402" t="s">
        <v>122</v>
      </c>
      <c r="X21" s="407"/>
      <c r="Y21" s="398"/>
      <c r="Z21" s="399"/>
      <c r="AA21" s="399"/>
      <c r="AB21" s="399"/>
      <c r="AC21" s="399"/>
      <c r="AD21" s="399"/>
      <c r="AE21" s="91" t="s">
        <v>74</v>
      </c>
      <c r="AF21" s="400">
        <f>R21/12*Y21</f>
        <v>0</v>
      </c>
      <c r="AG21" s="400"/>
      <c r="AH21" s="400"/>
      <c r="AI21" s="400"/>
      <c r="AJ21" s="401"/>
      <c r="AK21" s="402" t="s">
        <v>122</v>
      </c>
      <c r="AL21" s="403"/>
      <c r="AM21" s="88"/>
      <c r="AN21" s="88"/>
      <c r="AO21" s="88"/>
      <c r="AP21" s="88"/>
    </row>
    <row r="22" spans="1:42" ht="22.5" customHeight="1">
      <c r="A22" s="67"/>
      <c r="B22" s="67"/>
      <c r="C22" s="67"/>
      <c r="D22" s="67"/>
      <c r="E22" s="67"/>
      <c r="F22" s="67"/>
      <c r="G22" s="67"/>
      <c r="H22" s="67"/>
      <c r="I22" s="67"/>
      <c r="J22" s="67"/>
      <c r="K22" s="80"/>
      <c r="L22" s="82"/>
      <c r="M22" s="86"/>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row>
    <row r="23" spans="1:42" ht="40.5" customHeight="1">
      <c r="AJ23" s="408" t="s">
        <v>56</v>
      </c>
      <c r="AK23" s="395"/>
      <c r="AL23" s="395"/>
      <c r="AM23" s="395"/>
      <c r="AN23" s="395"/>
      <c r="AO23" s="395"/>
      <c r="AP23" s="397"/>
    </row>
    <row r="24" spans="1:42" ht="40.5" customHeight="1">
      <c r="AJ24" s="409">
        <f>AF18+AF21</f>
        <v>0</v>
      </c>
      <c r="AK24" s="400"/>
      <c r="AL24" s="400"/>
      <c r="AM24" s="400"/>
      <c r="AN24" s="401"/>
      <c r="AO24" s="402" t="s">
        <v>122</v>
      </c>
      <c r="AP24" s="403"/>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A9:AP9"/>
    <mergeCell ref="A3:C7"/>
    <mergeCell ref="D6:M7"/>
    <mergeCell ref="N4:AE4"/>
    <mergeCell ref="AF4:AJ4"/>
    <mergeCell ref="AK4:AP4"/>
    <mergeCell ref="N5:AE5"/>
    <mergeCell ref="AF5:AG5"/>
    <mergeCell ref="AH5:AI5"/>
    <mergeCell ref="AK5:AL5"/>
    <mergeCell ref="AM5:AN5"/>
    <mergeCell ref="N3:AE3"/>
    <mergeCell ref="S6:T6"/>
    <mergeCell ref="V6:X6"/>
    <mergeCell ref="AF6:AP6"/>
    <mergeCell ref="N7:AP7"/>
  </mergeCells>
  <phoneticPr fontId="3" type="Hiragana"/>
  <conditionalFormatting sqref="N5:AE5">
    <cfRule type="containsBlanks" dxfId="131" priority="5">
      <formula>LEN(TRIM(N5))=0</formula>
    </cfRule>
  </conditionalFormatting>
  <conditionalFormatting sqref="Y18:AD18">
    <cfRule type="containsBlanks" dxfId="130" priority="7">
      <formula>LEN(TRIM(Y18))=0</formula>
    </cfRule>
  </conditionalFormatting>
  <conditionalFormatting sqref="Y21:AD21">
    <cfRule type="containsBlanks" dxfId="129" priority="8">
      <formula>LEN(TRIM(Y21))=0</formula>
    </cfRule>
  </conditionalFormatting>
  <conditionalFormatting sqref="AK4">
    <cfRule type="containsBlanks" dxfId="128" priority="17">
      <formula>LEN(TRIM(AK4))=0</formula>
    </cfRule>
  </conditionalFormatting>
  <conditionalFormatting sqref="AM5:AN5">
    <cfRule type="containsBlanks" dxfId="127" priority="21">
      <formula>LEN(TRIM(AM5))=0</formula>
    </cfRule>
  </conditionalFormatting>
  <conditionalFormatting sqref="AH5:AI5">
    <cfRule type="containsBlanks" dxfId="126" priority="24">
      <formula>LEN(TRIM(AH5))=0</formula>
    </cfRule>
  </conditionalFormatting>
  <conditionalFormatting sqref="S6:T6 V6:X6">
    <cfRule type="containsBlanks" dxfId="125" priority="23">
      <formula>LEN(TRIM(S6))=0</formula>
    </cfRule>
  </conditionalFormatting>
  <conditionalFormatting sqref="A10:A15">
    <cfRule type="containsBlanks" dxfId="124" priority="22">
      <formula>LEN(TRIM(A10))=0</formula>
    </cfRule>
  </conditionalFormatting>
  <conditionalFormatting sqref="N3">
    <cfRule type="containsBlanks" dxfId="123" priority="3">
      <formula>LEN(TRIM(N3))=0</formula>
    </cfRule>
  </conditionalFormatting>
  <conditionalFormatting sqref="N4:AE4">
    <cfRule type="containsBlanks" dxfId="122" priority="2">
      <formula>LEN(TRIM(N4))=0</formula>
    </cfRule>
  </conditionalFormatting>
  <conditionalFormatting sqref="N7:AP7">
    <cfRule type="containsBlanks" dxfId="121" priority="1">
      <formula>LEN(TRIM(N7))=0</formula>
    </cfRule>
  </conditionalFormatting>
  <dataValidations count="7">
    <dataValidation imeMode="halfAlpha" allowBlank="1" showInputMessage="1" showErrorMessage="1" sqref="AO5 AJ5" xr:uid="{00000000-0002-0000-0600-000000000000}"/>
    <dataValidation imeMode="disabled" allowBlank="1" showInputMessage="1" showErrorMessage="1" sqref="AM5:AN5 AH5:AI5 V6:Y6 S6:T6" xr:uid="{00000000-0002-0000-0600-000001000000}"/>
    <dataValidation type="list" imeMode="disabled" allowBlank="1" showInputMessage="1" showErrorMessage="1" sqref="A10:A15" xr:uid="{00000000-0002-0000-0600-000002000000}">
      <formula1>"○"</formula1>
    </dataValidation>
    <dataValidation type="list" allowBlank="1" showInputMessage="1" showErrorMessage="1" sqref="Y18:AD18 Y21:AD21" xr:uid="{00000000-0002-0000-0600-000003000000}">
      <formula1>"12,11,10,9,8,7,6,5,4,3,2,1"</formula1>
    </dataValidation>
    <dataValidation type="date" allowBlank="1" showInputMessage="1" showErrorMessage="1" sqref="AK4:AP4" xr:uid="{00000000-0002-0000-0600-000004000000}">
      <formula1>92</formula1>
      <formula2>45016</formula2>
    </dataValidation>
    <dataValidation type="textLength" allowBlank="1" showErrorMessage="1" error="10桁で入力してください。" sqref="N3" xr:uid="{5B58E6CC-2B64-4563-BFF2-578078466654}">
      <formula1>9</formula1>
      <formula2>10</formula2>
    </dataValidation>
    <dataValidation type="list" allowBlank="1" showInputMessage="1" showErrorMessage="1" sqref="N5:AE5" xr:uid="{00000000-0002-0000-0600-000006000000}">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（入力の前にお読みください）本申請書の使い方</vt:lpstr>
      <vt:lpstr>総括表</vt:lpstr>
      <vt:lpstr>請求書</vt:lpstr>
      <vt:lpstr>委任状（申請者と口座名義人が違う場合に押印提出）</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阿部　幸</cp:lastModifiedBy>
  <cp:lastPrinted>2023-09-29T06:15:29Z</cp:lastPrinted>
  <dcterms:created xsi:type="dcterms:W3CDTF">2018-06-19T01:27:02Z</dcterms:created>
  <dcterms:modified xsi:type="dcterms:W3CDTF">2023-10-04T01:33:08Z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2022-11-14T02:46:14Z</vt:filetime>
  </property>
</Properties>
</file>