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fsvlgw\Shares\由利本荘市\1000000000-市長部局\1010000000-企画振興部\1010210000-移住支援課\移行\03-06 若者定住促進住宅取得支援事業費補助金\"/>
    </mc:Choice>
  </mc:AlternateContent>
  <xr:revisionPtr revIDLastSave="0" documentId="13_ncr:1_{24F4C338-DD06-4E8A-9A1F-D341970742C8}" xr6:coauthVersionLast="47" xr6:coauthVersionMax="47" xr10:uidLastSave="{00000000-0000-0000-0000-000000000000}"/>
  <bookViews>
    <workbookView xWindow="1785" yWindow="3615" windowWidth="21600" windowHeight="11295" xr2:uid="{8D59E22F-08B4-4F4D-921F-0C498B163D2A}"/>
  </bookViews>
  <sheets>
    <sheet name="申請書 (1号)R8.4～" sheetId="1" r:id="rId1"/>
  </sheets>
  <definedNames>
    <definedName name="_xlnm.Print_Area" localSheetId="0">'申請書 (1号)R8.4～'!$E$1:$Q$68</definedName>
    <definedName name="メニュー" localSheetId="0">#REF!</definedName>
    <definedName name="メニュー">#REF!</definedName>
    <definedName name="経営体区分" localSheetId="0">#REF!</definedName>
    <definedName name="経営体区分">#REF!</definedName>
    <definedName name="成果目標" localSheetId="0">#REF!</definedName>
    <definedName name="成果目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1" l="1"/>
  <c r="K40" i="1"/>
  <c r="H39" i="1"/>
  <c r="H38" i="1"/>
  <c r="R36" i="1"/>
  <c r="R35" i="1"/>
  <c r="R38" i="1" s="1"/>
  <c r="R34" i="1"/>
  <c r="R30" i="1"/>
  <c r="J24" i="1"/>
  <c r="J23" i="1"/>
  <c r="J22" i="1"/>
  <c r="J21" i="1"/>
  <c r="J20" i="1"/>
  <c r="R19" i="1"/>
  <c r="J19" i="1"/>
  <c r="N40" i="1" s="1"/>
  <c r="E19" i="1"/>
</calcChain>
</file>

<file path=xl/sharedStrings.xml><?xml version="1.0" encoding="utf-8"?>
<sst xmlns="http://schemas.openxmlformats.org/spreadsheetml/2006/main" count="104" uniqueCount="88">
  <si>
    <t>様式第１号（第７条関係）</t>
    <phoneticPr fontId="6"/>
  </si>
  <si>
    <t>由利本荘市若者定住促進住宅取得支援事業費補助金</t>
    <rPh sb="0" eb="4">
      <t>ユリホンジョウ</t>
    </rPh>
    <rPh sb="4" eb="5">
      <t>シ</t>
    </rPh>
    <phoneticPr fontId="9"/>
  </si>
  <si>
    <t>交付申請書 兼 実績報告書 兼 請求書</t>
    <phoneticPr fontId="9"/>
  </si>
  <si>
    <t>　　年　　月　　日</t>
    <rPh sb="2" eb="3">
      <t>ネン</t>
    </rPh>
    <rPh sb="5" eb="6">
      <t>ガツ</t>
    </rPh>
    <rPh sb="8" eb="9">
      <t>ニチ</t>
    </rPh>
    <phoneticPr fontId="9"/>
  </si>
  <si>
    <t>申請日</t>
    <rPh sb="0" eb="3">
      <t>シンセイビ</t>
    </rPh>
    <phoneticPr fontId="6"/>
  </si>
  <si>
    <t>　由利本荘市長　　様</t>
    <rPh sb="9" eb="10">
      <t>サマ</t>
    </rPh>
    <phoneticPr fontId="9"/>
  </si>
  <si>
    <t>〒</t>
    <phoneticPr fontId="6"/>
  </si>
  <si>
    <t>申請者</t>
    <rPh sb="0" eb="3">
      <t>シンセイシャ</t>
    </rPh>
    <phoneticPr fontId="6"/>
  </si>
  <si>
    <t>住所</t>
    <rPh sb="0" eb="2">
      <t>ジュウショ</t>
    </rPh>
    <phoneticPr fontId="6"/>
  </si>
  <si>
    <t>由利本荘市</t>
    <rPh sb="0" eb="5">
      <t>ユリホンジョウシ</t>
    </rPh>
    <phoneticPr fontId="6"/>
  </si>
  <si>
    <t>氏名</t>
    <rPh sb="0" eb="2">
      <t>フリガナ</t>
    </rPh>
    <phoneticPr fontId="6"/>
  </si>
  <si>
    <t>電話番号</t>
    <rPh sb="0" eb="2">
      <t>デンワ</t>
    </rPh>
    <rPh sb="2" eb="4">
      <t>バンゴウ</t>
    </rPh>
    <phoneticPr fontId="6"/>
  </si>
  <si>
    <t>ﾒｰﾙｱﾄﾞﾚｽ</t>
    <phoneticPr fontId="6"/>
  </si>
  <si>
    <t>　由利本荘市内に住宅を取得し５年以上定住する意思があり、由利本荘市若者定住促進住宅取得支援事業費補助金の交付を受けたいので、由利本荘市若者定住促進住宅取得支援事業費補助金交付要綱第７条の規定により下記のとおり実績を報告し、関係書類を添えて申請及び請求します。
※この申請書は、由利本荘市において交付決定した後は、交付決定日をもって請求日とし、本補助金の請求書として取り扱います。</t>
    <rPh sb="8" eb="10">
      <t>ジュウタク</t>
    </rPh>
    <rPh sb="11" eb="13">
      <t>シュトク</t>
    </rPh>
    <rPh sb="18" eb="20">
      <t>テイジュウ</t>
    </rPh>
    <rPh sb="86" eb="87">
      <t>ドウ</t>
    </rPh>
    <rPh sb="103" eb="105">
      <t>カキ</t>
    </rPh>
    <rPh sb="109" eb="111">
      <t>ジッセキ</t>
    </rPh>
    <rPh sb="112" eb="114">
      <t>ホウコク</t>
    </rPh>
    <rPh sb="126" eb="127">
      <t>オヨ</t>
    </rPh>
    <rPh sb="138" eb="142">
      <t>ユリホンジョウ</t>
    </rPh>
    <rPh sb="171" eb="172">
      <t>ホン</t>
    </rPh>
    <phoneticPr fontId="6"/>
  </si>
  <si>
    <t>１　世帯情報</t>
    <rPh sb="2" eb="4">
      <t>セタイ</t>
    </rPh>
    <rPh sb="4" eb="6">
      <t>ジョウホウ</t>
    </rPh>
    <phoneticPr fontId="6"/>
  </si>
  <si>
    <t>氏名</t>
    <rPh sb="0" eb="2">
      <t>シメイ</t>
    </rPh>
    <phoneticPr fontId="6"/>
  </si>
  <si>
    <t>続柄</t>
    <rPh sb="0" eb="1">
      <t>ツヅ</t>
    </rPh>
    <rPh sb="1" eb="2">
      <t>ガラ</t>
    </rPh>
    <phoneticPr fontId="6"/>
  </si>
  <si>
    <t>生年月日</t>
    <rPh sb="0" eb="2">
      <t>セイネン</t>
    </rPh>
    <rPh sb="2" eb="4">
      <t>ガッピ</t>
    </rPh>
    <phoneticPr fontId="6"/>
  </si>
  <si>
    <t>年齢</t>
    <rPh sb="0" eb="2">
      <t>ネンレイ</t>
    </rPh>
    <phoneticPr fontId="6"/>
  </si>
  <si>
    <t>移住の状況</t>
    <rPh sb="0" eb="2">
      <t>イジュウ</t>
    </rPh>
    <rPh sb="3" eb="5">
      <t>ジョウキョウ</t>
    </rPh>
    <phoneticPr fontId="6"/>
  </si>
  <si>
    <t>本人</t>
    <rPh sb="0" eb="2">
      <t>ホンニン</t>
    </rPh>
    <phoneticPr fontId="6"/>
  </si>
  <si>
    <t>　 転入前・　 転入済（住民日：</t>
    <rPh sb="1" eb="3">
      <t>テンニュウ</t>
    </rPh>
    <rPh sb="3" eb="4">
      <t>マエ</t>
    </rPh>
    <rPh sb="7" eb="9">
      <t>テンニュウ</t>
    </rPh>
    <rPh sb="9" eb="10">
      <t>ズ</t>
    </rPh>
    <rPh sb="12" eb="14">
      <t>ジュウミン</t>
    </rPh>
    <rPh sb="14" eb="15">
      <t>ビ</t>
    </rPh>
    <phoneticPr fontId="6"/>
  </si>
  <si>
    <t>）</t>
    <phoneticPr fontId="6"/>
  </si>
  <si>
    <t>２　補助対象住宅</t>
    <rPh sb="2" eb="4">
      <t>ホジョ</t>
    </rPh>
    <rPh sb="4" eb="6">
      <t>タイショウ</t>
    </rPh>
    <rPh sb="6" eb="8">
      <t>ジュウタク</t>
    </rPh>
    <phoneticPr fontId="6"/>
  </si>
  <si>
    <t>住宅の
所在地</t>
    <rPh sb="0" eb="2">
      <t>ジュウタク</t>
    </rPh>
    <rPh sb="4" eb="7">
      <t>ショザイチ</t>
    </rPh>
    <phoneticPr fontId="6"/>
  </si>
  <si>
    <t>地名地番</t>
    <rPh sb="0" eb="2">
      <t>チメイ</t>
    </rPh>
    <rPh sb="2" eb="4">
      <t>チバン</t>
    </rPh>
    <phoneticPr fontId="6"/>
  </si>
  <si>
    <t>住居表示</t>
    <rPh sb="0" eb="2">
      <t>ジュウキョ</t>
    </rPh>
    <rPh sb="2" eb="4">
      <t>ヒョウジ</t>
    </rPh>
    <phoneticPr fontId="6"/>
  </si>
  <si>
    <t>住宅の種類</t>
    <rPh sb="0" eb="2">
      <t>ジュウタク</t>
    </rPh>
    <rPh sb="3" eb="5">
      <t>シュルイ</t>
    </rPh>
    <phoneticPr fontId="6"/>
  </si>
  <si>
    <t>　 新築　　建売　　中古（空き家ﾊﾞﾝｸ掲載1年経過　　 該当・　 非該当）</t>
    <rPh sb="2" eb="4">
      <t>シンチク</t>
    </rPh>
    <rPh sb="6" eb="8">
      <t>タテウリ</t>
    </rPh>
    <rPh sb="10" eb="12">
      <t>チュウコ</t>
    </rPh>
    <rPh sb="13" eb="14">
      <t>ア</t>
    </rPh>
    <rPh sb="15" eb="16">
      <t>ヤ</t>
    </rPh>
    <rPh sb="20" eb="22">
      <t>ケイサイ</t>
    </rPh>
    <rPh sb="23" eb="24">
      <t>ネン</t>
    </rPh>
    <rPh sb="24" eb="26">
      <t>ケイカ</t>
    </rPh>
    <rPh sb="29" eb="31">
      <t>ガイトウ</t>
    </rPh>
    <rPh sb="34" eb="37">
      <t>ヒガイトウ</t>
    </rPh>
    <phoneticPr fontId="6"/>
  </si>
  <si>
    <t>（該当に☑）</t>
    <rPh sb="1" eb="3">
      <t>ガイトウ</t>
    </rPh>
    <phoneticPr fontId="6"/>
  </si>
  <si>
    <t>　戸建住宅　　共同住宅　　併用住宅（用途：</t>
    <rPh sb="1" eb="2">
      <t>ト</t>
    </rPh>
    <rPh sb="3" eb="5">
      <t>ジュウタク</t>
    </rPh>
    <rPh sb="7" eb="11">
      <t>キョウドウジュウタク</t>
    </rPh>
    <rPh sb="13" eb="17">
      <t>ヘイヨウジュウタク</t>
    </rPh>
    <rPh sb="18" eb="20">
      <t>ヨウト</t>
    </rPh>
    <phoneticPr fontId="6"/>
  </si>
  <si>
    <t>契約締結日</t>
    <rPh sb="0" eb="2">
      <t>ケイヤク</t>
    </rPh>
    <rPh sb="2" eb="4">
      <t>テイケツ</t>
    </rPh>
    <rPh sb="4" eb="5">
      <t>ビ</t>
    </rPh>
    <phoneticPr fontId="6"/>
  </si>
  <si>
    <t>所有権登記受付年月日</t>
    <rPh sb="0" eb="3">
      <t>ショユウケン</t>
    </rPh>
    <rPh sb="3" eb="5">
      <t>トウキ</t>
    </rPh>
    <rPh sb="5" eb="7">
      <t>ウケツケ</t>
    </rPh>
    <rPh sb="7" eb="10">
      <t>ネンガッピ</t>
    </rPh>
    <phoneticPr fontId="6"/>
  </si>
  <si>
    <t>※ 所有権の保存又は移転登記に係る</t>
    <rPh sb="12" eb="14">
      <t>トウキ</t>
    </rPh>
    <rPh sb="15" eb="16">
      <t>カカ</t>
    </rPh>
    <phoneticPr fontId="6"/>
  </si>
  <si>
    <t>住宅取得費(税抜）</t>
    <rPh sb="0" eb="2">
      <t>ジュウタク</t>
    </rPh>
    <rPh sb="2" eb="5">
      <t>シュトクヒ</t>
    </rPh>
    <rPh sb="6" eb="8">
      <t>ゼイヌ</t>
    </rPh>
    <phoneticPr fontId="6"/>
  </si>
  <si>
    <t>円</t>
    <rPh sb="0" eb="1">
      <t>エン</t>
    </rPh>
    <phoneticPr fontId="6"/>
  </si>
  <si>
    <t>…①</t>
    <phoneticPr fontId="6"/>
  </si>
  <si>
    <t>※実績額</t>
    <rPh sb="1" eb="4">
      <t>ジッセキガク</t>
    </rPh>
    <phoneticPr fontId="6"/>
  </si>
  <si>
    <t>他補助金の有無</t>
    <rPh sb="0" eb="1">
      <t>タ</t>
    </rPh>
    <rPh sb="1" eb="4">
      <t>ホジョキン</t>
    </rPh>
    <rPh sb="5" eb="7">
      <t>ウム</t>
    </rPh>
    <phoneticPr fontId="6"/>
  </si>
  <si>
    <t xml:space="preserve"> </t>
    <phoneticPr fontId="6"/>
  </si>
  <si>
    <t>有（</t>
    <rPh sb="0" eb="1">
      <t>ア</t>
    </rPh>
    <phoneticPr fontId="6"/>
  </si>
  <si>
    <t>円…②</t>
    <rPh sb="0" eb="1">
      <t>エン</t>
    </rPh>
    <phoneticPr fontId="6"/>
  </si>
  <si>
    <t>）・　　　無</t>
    <rPh sb="5" eb="6">
      <t>ナ</t>
    </rPh>
    <phoneticPr fontId="6"/>
  </si>
  <si>
    <t>床面積</t>
    <rPh sb="0" eb="1">
      <t>ユカ</t>
    </rPh>
    <rPh sb="1" eb="3">
      <t>メンセキ</t>
    </rPh>
    <phoneticPr fontId="6"/>
  </si>
  <si>
    <t>居住用部分</t>
    <rPh sb="0" eb="3">
      <t>キョジュウヨウ</t>
    </rPh>
    <rPh sb="3" eb="5">
      <t>ブブン</t>
    </rPh>
    <phoneticPr fontId="6"/>
  </si>
  <si>
    <t>㎡…③</t>
    <phoneticPr fontId="6"/>
  </si>
  <si>
    <t>延べ床</t>
    <rPh sb="0" eb="1">
      <t>ノ</t>
    </rPh>
    <rPh sb="2" eb="3">
      <t>ユカ</t>
    </rPh>
    <phoneticPr fontId="6"/>
  </si>
  <si>
    <t>㎡…④</t>
    <phoneticPr fontId="6"/>
  </si>
  <si>
    <t>共有、持分</t>
    <rPh sb="0" eb="2">
      <t>キョウユウ</t>
    </rPh>
    <rPh sb="3" eb="5">
      <t>モチブン</t>
    </rPh>
    <phoneticPr fontId="6"/>
  </si>
  <si>
    <t>共有</t>
    <rPh sb="0" eb="2">
      <t>キョウユウ</t>
    </rPh>
    <phoneticPr fontId="6"/>
  </si>
  <si>
    <t>　　有・　 無</t>
  </si>
  <si>
    <t>持分（</t>
    <rPh sb="0" eb="2">
      <t>モチブン</t>
    </rPh>
    <phoneticPr fontId="6"/>
  </si>
  <si>
    <t>／</t>
    <phoneticPr fontId="6"/>
  </si>
  <si>
    <t>）…⑤</t>
    <phoneticPr fontId="6"/>
  </si>
  <si>
    <t>補助対象経費</t>
    <rPh sb="0" eb="2">
      <t>ホジョ</t>
    </rPh>
    <rPh sb="2" eb="4">
      <t>タイショウ</t>
    </rPh>
    <rPh sb="4" eb="6">
      <t>ケイヒ</t>
    </rPh>
    <phoneticPr fontId="6"/>
  </si>
  <si>
    <t>円</t>
    <phoneticPr fontId="6"/>
  </si>
  <si>
    <t>…⑥（＝（①－②）×③／④×⑤）</t>
    <phoneticPr fontId="6"/>
  </si>
  <si>
    <t>申請・請求額</t>
    <phoneticPr fontId="6"/>
  </si>
  <si>
    <t>…⑦（⑥又は各上限のいずれか低い額）※千円未満切捨</t>
    <rPh sb="4" eb="5">
      <t>マタ</t>
    </rPh>
    <rPh sb="19" eb="21">
      <t>センエン</t>
    </rPh>
    <rPh sb="21" eb="23">
      <t>ミマン</t>
    </rPh>
    <rPh sb="23" eb="24">
      <t>キ</t>
    </rPh>
    <rPh sb="24" eb="25">
      <t>ス</t>
    </rPh>
    <phoneticPr fontId="6"/>
  </si>
  <si>
    <t>※市記入欄</t>
    <rPh sb="1" eb="2">
      <t>シ</t>
    </rPh>
    <rPh sb="2" eb="5">
      <t>キニュウラン</t>
    </rPh>
    <phoneticPr fontId="6"/>
  </si>
  <si>
    <t>補助率</t>
    <rPh sb="0" eb="3">
      <t>ホジョリツ</t>
    </rPh>
    <phoneticPr fontId="6"/>
  </si>
  <si>
    <t>上限額</t>
    <rPh sb="0" eb="3">
      <t>ジョウゲンガク</t>
    </rPh>
    <phoneticPr fontId="6"/>
  </si>
  <si>
    <t>３　請求者情報　（口座名義と申請者同一人にしてください）</t>
    <rPh sb="2" eb="5">
      <t>セイキュウシャ</t>
    </rPh>
    <rPh sb="5" eb="7">
      <t>ジョウホウ</t>
    </rPh>
    <rPh sb="9" eb="11">
      <t>コウザ</t>
    </rPh>
    <rPh sb="11" eb="13">
      <t>メイギ</t>
    </rPh>
    <rPh sb="14" eb="17">
      <t>シンセイシャ</t>
    </rPh>
    <rPh sb="17" eb="20">
      <t>ドウイツニン</t>
    </rPh>
    <phoneticPr fontId="6"/>
  </si>
  <si>
    <t>振込先</t>
    <phoneticPr fontId="6"/>
  </si>
  <si>
    <t>金融機関名</t>
  </si>
  <si>
    <t>支店名</t>
    <rPh sb="0" eb="3">
      <t>シテンメイ</t>
    </rPh>
    <phoneticPr fontId="6"/>
  </si>
  <si>
    <t>預金種別</t>
  </si>
  <si>
    <t>　普通 ・　　当座</t>
    <phoneticPr fontId="6"/>
  </si>
  <si>
    <t>ﾌﾘｶﾞﾅ</t>
    <phoneticPr fontId="6"/>
  </si>
  <si>
    <t>（口座種別に☑）</t>
    <rPh sb="1" eb="3">
      <t>コウザ</t>
    </rPh>
    <rPh sb="3" eb="5">
      <t>シュベツ</t>
    </rPh>
    <phoneticPr fontId="6"/>
  </si>
  <si>
    <t>口座番号</t>
  </si>
  <si>
    <t>口座名義人</t>
    <rPh sb="0" eb="2">
      <t>コウザ</t>
    </rPh>
    <rPh sb="2" eb="5">
      <t>メイギニン</t>
    </rPh>
    <phoneticPr fontId="6"/>
  </si>
  <si>
    <t>交付決定日（請求日）</t>
    <rPh sb="0" eb="2">
      <t>コウフ</t>
    </rPh>
    <rPh sb="2" eb="5">
      <t>ケッテイビ</t>
    </rPh>
    <rPh sb="6" eb="9">
      <t>セイキュウビ</t>
    </rPh>
    <phoneticPr fontId="6"/>
  </si>
  <si>
    <t>添付書類については、裏面参照のこと。</t>
    <rPh sb="0" eb="2">
      <t>テンプ</t>
    </rPh>
    <rPh sb="2" eb="4">
      <t>ショルイ</t>
    </rPh>
    <rPh sb="10" eb="12">
      <t>リメン</t>
    </rPh>
    <rPh sb="12" eb="14">
      <t>サンショウ</t>
    </rPh>
    <phoneticPr fontId="6"/>
  </si>
  <si>
    <t>４　添付書類</t>
    <rPh sb="2" eb="4">
      <t>テンプ</t>
    </rPh>
    <rPh sb="4" eb="6">
      <t>ショルイ</t>
    </rPh>
    <phoneticPr fontId="6"/>
  </si>
  <si>
    <t>（１）誓約書(様式第2号)</t>
  </si>
  <si>
    <t>（２）住民票の謄本</t>
    <phoneticPr fontId="6"/>
  </si>
  <si>
    <t>（取得した住宅所在地のもので世帯全員、続柄の記載されたもので発行から３か月以内のもの）</t>
    <phoneticPr fontId="6"/>
  </si>
  <si>
    <t>（３）申請者が市外出身等であることを証明する書類（申請者の戸籍の附票、住民票除票等）</t>
  </si>
  <si>
    <t>（４）補助対象住宅の工事請負契約書又は売買契約書の写し</t>
  </si>
  <si>
    <t>（５）補助対象住宅を取得した際の領収書等の写し</t>
  </si>
  <si>
    <t>（６）補助対象住宅の建物の登記事項証明書</t>
  </si>
  <si>
    <t>（７）住宅の位置図、配置図及び各階の平面図</t>
    <phoneticPr fontId="6"/>
  </si>
  <si>
    <t>（併用住宅については、居住用に供する床面積及び店舗部分等の床面積の内訳が分かるもの）</t>
    <phoneticPr fontId="6"/>
  </si>
  <si>
    <t>（８）事業の実施内容が分かる写真及び完了が確認できる写真</t>
  </si>
  <si>
    <t>（９）外国人移住者については在留カードの写し（表・裏）</t>
  </si>
  <si>
    <t>（10）写真付き身分証明書の写し（提示により本人確認できる書類）</t>
  </si>
  <si>
    <t>上記以外に、審査のため追加で資料提出をお願いする場合があります。</t>
    <rPh sb="0" eb="2">
      <t>ジョウキ</t>
    </rPh>
    <rPh sb="2" eb="4">
      <t>イガイ</t>
    </rPh>
    <rPh sb="6" eb="8">
      <t>シンサ</t>
    </rPh>
    <rPh sb="11" eb="13">
      <t>ツイカ</t>
    </rPh>
    <rPh sb="14" eb="16">
      <t>シリョウ</t>
    </rPh>
    <rPh sb="16" eb="18">
      <t>テイシュツ</t>
    </rPh>
    <rPh sb="20" eb="21">
      <t>ネガ</t>
    </rPh>
    <rPh sb="24" eb="26">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</si>
</sst>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000;[Red]\-#,##0.000"/>
    <numFmt numFmtId="178" formatCode="#,##0_ "/>
    <numFmt numFmtId="179" formatCode="[$-411]ggge&quot;年&quot;m&quot;月&quot;"/>
    <numFmt numFmtId="180" formatCode="#,##0_ ;[Red]\-#,##0\ "/>
    <numFmt numFmtId="181" formatCode="0000000"/>
  </numFmts>
  <fonts count="1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scheme val="minor"/>
    </font>
    <font>
      <sz val="8"/>
      <color theme="1"/>
      <name val="游ゴシック"/>
      <family val="3"/>
      <charset val="128"/>
      <scheme val="minor"/>
    </font>
    <font>
      <sz val="9"/>
      <color theme="1"/>
      <name val="ＭＳ 明朝"/>
      <family val="1"/>
      <charset val="128"/>
    </font>
    <font>
      <sz val="6"/>
      <name val="游ゴシック"/>
      <family val="2"/>
      <charset val="128"/>
      <scheme val="minor"/>
    </font>
    <font>
      <sz val="6"/>
      <name val="游ゴシック"/>
      <family val="3"/>
      <charset val="128"/>
      <scheme val="minor"/>
    </font>
    <font>
      <sz val="10.5"/>
      <color theme="1"/>
      <name val="ＭＳ 明朝"/>
      <family val="1"/>
      <charset val="128"/>
    </font>
    <font>
      <b/>
      <sz val="10.5"/>
      <color theme="1"/>
      <name val="ＭＳ 明朝"/>
      <family val="1"/>
      <charset val="128"/>
    </font>
    <font>
      <sz val="6"/>
      <name val="ＭＳ Ｐゴシック"/>
      <family val="3"/>
      <charset val="128"/>
    </font>
    <font>
      <sz val="8"/>
      <color theme="1"/>
      <name val="ＭＳ 明朝"/>
      <family val="1"/>
      <charset val="128"/>
    </font>
    <font>
      <u/>
      <sz val="10.5"/>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s>
  <borders count="39">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2" applyFont="1">
      <alignment vertical="center"/>
    </xf>
    <xf numFmtId="0" fontId="7" fillId="0" borderId="0" xfId="2" applyFont="1">
      <alignment vertical="center"/>
    </xf>
    <xf numFmtId="0" fontId="8" fillId="0" borderId="0" xfId="2" applyFont="1">
      <alignment vertical="center"/>
    </xf>
    <xf numFmtId="0" fontId="7" fillId="0" borderId="0" xfId="2" applyFont="1" applyAlignment="1">
      <alignment horizontal="right" vertical="center"/>
    </xf>
    <xf numFmtId="0" fontId="7" fillId="0" borderId="0" xfId="2" applyFont="1" applyAlignment="1">
      <alignment horizontal="left" vertical="center"/>
    </xf>
    <xf numFmtId="58" fontId="7" fillId="2" borderId="0" xfId="2" applyNumberFormat="1" applyFont="1" applyFill="1" applyAlignment="1">
      <alignment horizontal="right" vertical="center" indent="1"/>
    </xf>
    <xf numFmtId="0" fontId="10" fillId="0" borderId="0" xfId="2" applyFont="1" applyAlignment="1">
      <alignment vertical="center" shrinkToFit="1"/>
    </xf>
    <xf numFmtId="0" fontId="7" fillId="2" borderId="0" xfId="2" applyFont="1" applyFill="1">
      <alignment vertical="center"/>
    </xf>
    <xf numFmtId="0" fontId="7" fillId="0" borderId="0" xfId="2" applyFont="1" applyAlignment="1">
      <alignment vertical="top" wrapText="1"/>
    </xf>
    <xf numFmtId="0" fontId="7" fillId="0" borderId="0" xfId="2" applyFont="1" applyAlignment="1">
      <alignment vertical="center" wrapText="1"/>
    </xf>
    <xf numFmtId="0" fontId="7" fillId="3" borderId="2" xfId="2" applyFont="1" applyFill="1" applyBorder="1" applyAlignment="1">
      <alignment horizontal="center" vertical="center"/>
    </xf>
    <xf numFmtId="0" fontId="7" fillId="2" borderId="5" xfId="2" applyFont="1" applyFill="1" applyBorder="1" applyAlignment="1">
      <alignment horizontal="center" vertical="center"/>
    </xf>
    <xf numFmtId="0" fontId="7" fillId="0" borderId="5" xfId="2" applyFont="1" applyBorder="1">
      <alignment vertical="center"/>
    </xf>
    <xf numFmtId="0" fontId="7" fillId="0" borderId="6" xfId="2" applyFont="1" applyBorder="1">
      <alignment vertical="center"/>
    </xf>
    <xf numFmtId="0" fontId="7" fillId="0" borderId="8" xfId="2" applyFont="1" applyBorder="1">
      <alignment vertical="center"/>
    </xf>
    <xf numFmtId="38" fontId="7" fillId="0" borderId="0" xfId="1" applyFont="1">
      <alignment vertical="center"/>
    </xf>
    <xf numFmtId="0" fontId="7" fillId="2" borderId="10" xfId="2" applyFont="1" applyFill="1" applyBorder="1" applyAlignment="1">
      <alignment horizontal="center" vertical="center"/>
    </xf>
    <xf numFmtId="0" fontId="7" fillId="0" borderId="10" xfId="2" applyFont="1" applyBorder="1">
      <alignment vertical="center"/>
    </xf>
    <xf numFmtId="0" fontId="7" fillId="0" borderId="11" xfId="2" applyFont="1" applyBorder="1">
      <alignment vertical="center"/>
    </xf>
    <xf numFmtId="0" fontId="7" fillId="0" borderId="13" xfId="2" applyFont="1" applyBorder="1">
      <alignment vertical="center"/>
    </xf>
    <xf numFmtId="0" fontId="7" fillId="0" borderId="0" xfId="2" applyFont="1" applyAlignment="1">
      <alignment horizontal="center" vertical="center"/>
    </xf>
    <xf numFmtId="49" fontId="10" fillId="0" borderId="0" xfId="2" applyNumberFormat="1" applyFont="1" applyAlignment="1">
      <alignment horizontal="right" vertical="center" wrapText="1"/>
    </xf>
    <xf numFmtId="0" fontId="7" fillId="0" borderId="0" xfId="2" applyFont="1" applyAlignment="1">
      <alignment horizontal="left" vertical="top" wrapText="1"/>
    </xf>
    <xf numFmtId="0" fontId="7" fillId="0" borderId="15" xfId="2" applyFont="1" applyBorder="1">
      <alignment vertical="center"/>
    </xf>
    <xf numFmtId="0" fontId="7" fillId="0" borderId="16" xfId="2" applyFont="1" applyBorder="1">
      <alignment vertical="center"/>
    </xf>
    <xf numFmtId="0" fontId="7" fillId="0" borderId="7" xfId="2" applyFont="1" applyBorder="1">
      <alignment vertical="center"/>
    </xf>
    <xf numFmtId="0" fontId="7" fillId="2" borderId="22" xfId="2" applyFont="1" applyFill="1" applyBorder="1">
      <alignment vertical="center"/>
    </xf>
    <xf numFmtId="0" fontId="7" fillId="2" borderId="23" xfId="2" applyFont="1" applyFill="1" applyBorder="1">
      <alignment vertical="center"/>
    </xf>
    <xf numFmtId="0" fontId="7" fillId="2" borderId="24" xfId="2" applyFont="1" applyFill="1" applyBorder="1">
      <alignment vertical="center"/>
    </xf>
    <xf numFmtId="0" fontId="7" fillId="2" borderId="25" xfId="2" applyFont="1" applyFill="1" applyBorder="1" applyAlignment="1">
      <alignment horizontal="left" vertical="center" indent="1"/>
    </xf>
    <xf numFmtId="0" fontId="7" fillId="2" borderId="26" xfId="2" applyFont="1" applyFill="1" applyBorder="1" applyAlignment="1">
      <alignment horizontal="center" vertical="center"/>
    </xf>
    <xf numFmtId="176" fontId="7" fillId="2" borderId="26" xfId="2" applyNumberFormat="1" applyFont="1" applyFill="1" applyBorder="1" applyAlignment="1">
      <alignment horizontal="right" vertical="center"/>
    </xf>
    <xf numFmtId="176" fontId="7" fillId="2" borderId="26" xfId="2" applyNumberFormat="1" applyFont="1" applyFill="1" applyBorder="1">
      <alignment vertical="center"/>
    </xf>
    <xf numFmtId="176" fontId="7" fillId="0" borderId="26" xfId="2" applyNumberFormat="1" applyFont="1" applyBorder="1">
      <alignment vertical="center"/>
    </xf>
    <xf numFmtId="0" fontId="7" fillId="0" borderId="19" xfId="2" applyFont="1" applyBorder="1" applyAlignment="1">
      <alignment horizontal="left" vertical="top" wrapText="1"/>
    </xf>
    <xf numFmtId="177" fontId="7" fillId="0" borderId="0" xfId="1" applyNumberFormat="1" applyFont="1">
      <alignment vertical="center"/>
    </xf>
    <xf numFmtId="0" fontId="7" fillId="3" borderId="7" xfId="2" applyFont="1" applyFill="1" applyBorder="1" applyAlignment="1">
      <alignment horizontal="center" vertical="center"/>
    </xf>
    <xf numFmtId="0" fontId="7" fillId="0" borderId="7" xfId="2" applyFont="1" applyBorder="1" applyAlignment="1">
      <alignment horizontal="center" vertical="center"/>
    </xf>
    <xf numFmtId="179" fontId="7" fillId="0" borderId="7" xfId="2" applyNumberFormat="1" applyFont="1" applyBorder="1">
      <alignment vertical="center"/>
    </xf>
    <xf numFmtId="179" fontId="7" fillId="0" borderId="8" xfId="2" applyNumberFormat="1" applyFont="1" applyBorder="1">
      <alignment vertical="center"/>
    </xf>
    <xf numFmtId="179" fontId="7" fillId="2" borderId="6" xfId="2" applyNumberFormat="1" applyFont="1" applyFill="1" applyBorder="1">
      <alignment vertical="center"/>
    </xf>
    <xf numFmtId="179" fontId="7" fillId="2" borderId="7" xfId="2" applyNumberFormat="1" applyFont="1" applyFill="1" applyBorder="1">
      <alignment vertical="center"/>
    </xf>
    <xf numFmtId="179" fontId="7" fillId="2" borderId="8" xfId="2" applyNumberFormat="1" applyFont="1" applyFill="1" applyBorder="1">
      <alignment vertical="center"/>
    </xf>
    <xf numFmtId="178" fontId="7" fillId="0" borderId="0" xfId="2" applyNumberFormat="1" applyFont="1">
      <alignment vertical="center"/>
    </xf>
    <xf numFmtId="179" fontId="7" fillId="3" borderId="6" xfId="2" applyNumberFormat="1" applyFont="1" applyFill="1" applyBorder="1">
      <alignment vertical="center"/>
    </xf>
    <xf numFmtId="179" fontId="7" fillId="3" borderId="7" xfId="2" applyNumberFormat="1" applyFont="1" applyFill="1" applyBorder="1">
      <alignment vertical="center"/>
    </xf>
    <xf numFmtId="179" fontId="7" fillId="0" borderId="21" xfId="2" applyNumberFormat="1" applyFont="1" applyBorder="1">
      <alignment vertical="center"/>
    </xf>
    <xf numFmtId="179" fontId="7" fillId="3" borderId="11" xfId="2" applyNumberFormat="1" applyFont="1" applyFill="1" applyBorder="1" applyAlignment="1">
      <alignment horizontal="center" vertical="center"/>
    </xf>
    <xf numFmtId="179" fontId="7" fillId="2" borderId="12" xfId="2" applyNumberFormat="1" applyFont="1" applyFill="1" applyBorder="1">
      <alignment vertical="center"/>
    </xf>
    <xf numFmtId="179" fontId="7" fillId="2" borderId="28" xfId="2" applyNumberFormat="1" applyFont="1" applyFill="1" applyBorder="1">
      <alignment vertical="center"/>
    </xf>
    <xf numFmtId="179" fontId="7" fillId="3" borderId="12" xfId="2" applyNumberFormat="1" applyFont="1" applyFill="1" applyBorder="1" applyAlignment="1">
      <alignment horizontal="center" vertical="center"/>
    </xf>
    <xf numFmtId="0" fontId="7" fillId="2" borderId="12" xfId="2" applyFont="1" applyFill="1" applyBorder="1" applyAlignment="1">
      <alignment horizontal="center" vertical="center"/>
    </xf>
    <xf numFmtId="179" fontId="7" fillId="2" borderId="12" xfId="2" applyNumberFormat="1" applyFont="1" applyFill="1" applyBorder="1" applyAlignment="1">
      <alignment horizontal="center" vertical="center"/>
    </xf>
    <xf numFmtId="179" fontId="7" fillId="0" borderId="12" xfId="2" applyNumberFormat="1" applyFont="1" applyBorder="1">
      <alignment vertical="center"/>
    </xf>
    <xf numFmtId="179" fontId="7" fillId="0" borderId="13" xfId="2" applyNumberFormat="1" applyFont="1" applyBorder="1">
      <alignment vertical="center"/>
    </xf>
    <xf numFmtId="49" fontId="7" fillId="0" borderId="16" xfId="2" applyNumberFormat="1" applyFont="1" applyBorder="1" applyAlignment="1">
      <alignment vertical="center" wrapText="1"/>
    </xf>
    <xf numFmtId="40" fontId="7" fillId="0" borderId="0" xfId="1" applyNumberFormat="1" applyFont="1">
      <alignment vertical="center"/>
    </xf>
    <xf numFmtId="49" fontId="7" fillId="0" borderId="32" xfId="2" applyNumberFormat="1" applyFont="1" applyBorder="1" applyAlignment="1">
      <alignment vertical="center" wrapText="1"/>
    </xf>
    <xf numFmtId="0" fontId="7" fillId="3" borderId="0" xfId="2" applyFont="1" applyFill="1">
      <alignment vertical="center"/>
    </xf>
    <xf numFmtId="38" fontId="7" fillId="3" borderId="0" xfId="3" applyFont="1" applyFill="1" applyBorder="1" applyAlignment="1">
      <alignment horizontal="center" vertical="center"/>
    </xf>
    <xf numFmtId="38" fontId="7" fillId="3" borderId="0" xfId="3" applyFont="1" applyFill="1" applyBorder="1" applyAlignment="1">
      <alignment horizontal="right" vertical="center" indent="1"/>
    </xf>
    <xf numFmtId="0" fontId="7" fillId="3" borderId="0" xfId="2" applyFont="1" applyFill="1" applyAlignment="1">
      <alignment horizontal="center" vertical="center" wrapText="1"/>
    </xf>
    <xf numFmtId="49" fontId="7" fillId="3" borderId="0" xfId="2" applyNumberFormat="1" applyFont="1" applyFill="1">
      <alignment vertical="center"/>
    </xf>
    <xf numFmtId="49" fontId="7" fillId="3" borderId="0" xfId="2" applyNumberFormat="1" applyFont="1" applyFill="1" applyAlignment="1">
      <alignment vertical="center" wrapText="1"/>
    </xf>
    <xf numFmtId="38" fontId="7" fillId="3" borderId="0" xfId="1" applyFont="1" applyFill="1" applyBorder="1" applyAlignment="1">
      <alignment vertical="center" wrapText="1"/>
    </xf>
    <xf numFmtId="0" fontId="7" fillId="3" borderId="36" xfId="2" applyFont="1" applyFill="1" applyBorder="1">
      <alignment vertical="center"/>
    </xf>
    <xf numFmtId="0" fontId="7" fillId="3" borderId="37" xfId="2" applyFont="1" applyFill="1" applyBorder="1">
      <alignment vertical="center"/>
    </xf>
    <xf numFmtId="0" fontId="7" fillId="3" borderId="38" xfId="2" applyFont="1" applyFill="1" applyBorder="1">
      <alignment vertical="center"/>
    </xf>
    <xf numFmtId="0" fontId="11" fillId="0" borderId="0" xfId="2" applyFont="1">
      <alignment vertical="center"/>
    </xf>
    <xf numFmtId="0" fontId="7" fillId="0" borderId="0" xfId="2" applyFont="1" applyAlignment="1">
      <alignment horizontal="left" vertical="center" wrapText="1"/>
    </xf>
    <xf numFmtId="0" fontId="7" fillId="3" borderId="10" xfId="2" applyFont="1" applyFill="1" applyBorder="1" applyAlignment="1">
      <alignment horizontal="center" vertical="center"/>
    </xf>
    <xf numFmtId="181" fontId="7" fillId="2" borderId="11" xfId="2" applyNumberFormat="1" applyFont="1" applyFill="1" applyBorder="1" applyAlignment="1">
      <alignment horizontal="center" vertical="center"/>
    </xf>
    <xf numFmtId="181" fontId="7" fillId="2" borderId="12" xfId="2" applyNumberFormat="1" applyFont="1" applyFill="1" applyBorder="1" applyAlignment="1">
      <alignment horizontal="center" vertical="center"/>
    </xf>
    <xf numFmtId="181" fontId="7" fillId="2" borderId="28" xfId="2" applyNumberFormat="1" applyFont="1" applyFill="1" applyBorder="1" applyAlignment="1">
      <alignment horizontal="center" vertical="center"/>
    </xf>
    <xf numFmtId="0" fontId="7" fillId="3" borderId="31" xfId="2" applyFont="1" applyFill="1" applyBorder="1" applyAlignment="1">
      <alignment horizontal="center" vertical="center"/>
    </xf>
    <xf numFmtId="0" fontId="7" fillId="3" borderId="35"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3" xfId="2" applyFont="1" applyFill="1" applyBorder="1" applyAlignment="1">
      <alignment horizontal="center" vertical="center"/>
    </xf>
    <xf numFmtId="58" fontId="7" fillId="3" borderId="37" xfId="2" applyNumberFormat="1" applyFont="1" applyFill="1" applyBorder="1" applyAlignment="1">
      <alignment horizontal="right" vertical="center" indent="1"/>
    </xf>
    <xf numFmtId="38" fontId="7" fillId="3" borderId="0" xfId="1" applyFont="1" applyFill="1" applyBorder="1" applyAlignment="1">
      <alignment horizontal="center" vertical="center" wrapText="1"/>
    </xf>
    <xf numFmtId="0" fontId="7" fillId="3" borderId="14" xfId="2" applyFont="1" applyFill="1" applyBorder="1" applyAlignment="1">
      <alignment horizontal="center" vertical="center"/>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2" xfId="2" applyFont="1" applyFill="1" applyBorder="1" applyAlignment="1">
      <alignment horizontal="center" vertical="center"/>
    </xf>
    <xf numFmtId="0" fontId="7" fillId="2" borderId="15"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30" xfId="2" applyFont="1" applyFill="1" applyBorder="1" applyAlignment="1">
      <alignment horizontal="center" vertical="center"/>
    </xf>
    <xf numFmtId="0" fontId="7" fillId="3" borderId="15" xfId="2" applyFont="1" applyFill="1" applyBorder="1" applyAlignment="1">
      <alignment horizontal="center" vertical="center"/>
    </xf>
    <xf numFmtId="0" fontId="7" fillId="3" borderId="30" xfId="2" applyFont="1" applyFill="1" applyBorder="1" applyAlignment="1">
      <alignment horizontal="center" vertical="center"/>
    </xf>
    <xf numFmtId="0" fontId="7" fillId="2" borderId="17" xfId="2" applyFont="1" applyFill="1" applyBorder="1" applyAlignment="1">
      <alignment horizontal="center" vertical="center"/>
    </xf>
    <xf numFmtId="0" fontId="7" fillId="3" borderId="5" xfId="2" applyFont="1" applyFill="1" applyBorder="1" applyAlignment="1">
      <alignment horizontal="center" vertical="center"/>
    </xf>
    <xf numFmtId="49" fontId="7" fillId="2" borderId="5" xfId="2" applyNumberFormat="1" applyFont="1" applyFill="1" applyBorder="1" applyAlignment="1">
      <alignment horizontal="center" vertical="center"/>
    </xf>
    <xf numFmtId="0" fontId="7" fillId="3" borderId="6" xfId="2" applyFont="1" applyFill="1" applyBorder="1" applyAlignment="1">
      <alignment horizontal="center" vertical="center"/>
    </xf>
    <xf numFmtId="0" fontId="7" fillId="3" borderId="21"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8"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16" xfId="2" applyFont="1" applyFill="1" applyBorder="1" applyAlignment="1">
      <alignment horizontal="center" vertical="center"/>
    </xf>
    <xf numFmtId="180" fontId="7" fillId="2" borderId="15" xfId="1" applyNumberFormat="1" applyFont="1" applyFill="1" applyBorder="1" applyAlignment="1">
      <alignment horizontal="right" vertical="center"/>
    </xf>
    <xf numFmtId="180" fontId="7" fillId="2" borderId="16" xfId="1" applyNumberFormat="1" applyFont="1" applyFill="1" applyBorder="1" applyAlignment="1">
      <alignment horizontal="right" vertical="center"/>
    </xf>
    <xf numFmtId="49" fontId="7" fillId="0" borderId="16" xfId="2" applyNumberFormat="1" applyFont="1" applyBorder="1">
      <alignment vertical="center"/>
    </xf>
    <xf numFmtId="49" fontId="7" fillId="0" borderId="17" xfId="2" applyNumberFormat="1" applyFont="1" applyBorder="1">
      <alignment vertical="center"/>
    </xf>
    <xf numFmtId="0" fontId="7" fillId="3" borderId="27" xfId="2" applyFont="1" applyFill="1" applyBorder="1" applyAlignment="1">
      <alignment horizontal="center" vertical="center"/>
    </xf>
    <xf numFmtId="0" fontId="7" fillId="3" borderId="12" xfId="2" applyFont="1" applyFill="1" applyBorder="1" applyAlignment="1">
      <alignment horizontal="center" vertical="center"/>
    </xf>
    <xf numFmtId="0" fontId="7" fillId="3" borderId="28" xfId="2" applyFont="1" applyFill="1" applyBorder="1" applyAlignment="1">
      <alignment horizontal="center" vertical="center"/>
    </xf>
    <xf numFmtId="180" fontId="7" fillId="2" borderId="31" xfId="3" applyNumberFormat="1" applyFont="1" applyFill="1" applyBorder="1" applyAlignment="1">
      <alignment horizontal="right" vertical="center" shrinkToFit="1"/>
    </xf>
    <xf numFmtId="180" fontId="7" fillId="2" borderId="32" xfId="3" applyNumberFormat="1" applyFont="1" applyFill="1" applyBorder="1" applyAlignment="1">
      <alignment horizontal="right" vertical="center" shrinkToFit="1"/>
    </xf>
    <xf numFmtId="49" fontId="4" fillId="0" borderId="12" xfId="2" applyNumberFormat="1" applyFont="1" applyBorder="1" applyAlignment="1">
      <alignment horizontal="left" vertical="center" shrinkToFit="1"/>
    </xf>
    <xf numFmtId="49" fontId="4" fillId="0" borderId="13" xfId="2" applyNumberFormat="1" applyFont="1" applyBorder="1" applyAlignment="1">
      <alignment horizontal="left" vertical="center" shrinkToFit="1"/>
    </xf>
    <xf numFmtId="0" fontId="7" fillId="3" borderId="20" xfId="2" applyFont="1" applyFill="1" applyBorder="1" applyAlignment="1">
      <alignment horizontal="center" vertical="center"/>
    </xf>
    <xf numFmtId="0" fontId="7" fillId="3" borderId="7" xfId="2" applyFont="1" applyFill="1" applyBorder="1" applyAlignment="1">
      <alignment horizontal="center" vertical="center"/>
    </xf>
    <xf numFmtId="38" fontId="7" fillId="2" borderId="7" xfId="1" applyFont="1" applyFill="1" applyBorder="1" applyAlignment="1">
      <alignment horizontal="center" vertical="center"/>
    </xf>
    <xf numFmtId="40" fontId="7" fillId="2" borderId="7" xfId="1" applyNumberFormat="1" applyFont="1" applyFill="1" applyBorder="1" applyAlignment="1">
      <alignment horizontal="center" vertical="center"/>
    </xf>
    <xf numFmtId="57" fontId="7" fillId="2" borderId="7" xfId="3" applyNumberFormat="1" applyFont="1" applyFill="1" applyBorder="1" applyAlignment="1">
      <alignment horizontal="center" vertical="center"/>
    </xf>
    <xf numFmtId="57" fontId="7" fillId="0" borderId="7" xfId="3" applyNumberFormat="1" applyFont="1" applyFill="1" applyBorder="1" applyAlignment="1">
      <alignment horizontal="center" vertical="center"/>
    </xf>
    <xf numFmtId="178" fontId="7" fillId="2" borderId="6" xfId="2" applyNumberFormat="1" applyFont="1" applyFill="1" applyBorder="1" applyAlignment="1">
      <alignment horizontal="right" vertical="center"/>
    </xf>
    <xf numFmtId="178" fontId="7" fillId="2" borderId="7" xfId="2" applyNumberFormat="1" applyFont="1" applyFill="1" applyBorder="1" applyAlignment="1">
      <alignment horizontal="right" vertical="center"/>
    </xf>
    <xf numFmtId="0" fontId="7" fillId="3" borderId="14" xfId="2" applyFont="1" applyFill="1" applyBorder="1" applyAlignment="1">
      <alignment horizontal="center" vertical="center" wrapText="1"/>
    </xf>
    <xf numFmtId="0" fontId="7" fillId="3" borderId="18" xfId="2" applyFont="1" applyFill="1" applyBorder="1" applyAlignment="1">
      <alignment horizontal="center" vertical="center"/>
    </xf>
    <xf numFmtId="0" fontId="7" fillId="2" borderId="16" xfId="2" applyFont="1" applyFill="1" applyBorder="1">
      <alignment vertical="center"/>
    </xf>
    <xf numFmtId="0" fontId="7" fillId="2" borderId="17" xfId="2" applyFont="1" applyFill="1" applyBorder="1">
      <alignment vertical="center"/>
    </xf>
    <xf numFmtId="0" fontId="7" fillId="2" borderId="0" xfId="2" applyFont="1" applyFill="1">
      <alignment vertical="center"/>
    </xf>
    <xf numFmtId="0" fontId="7" fillId="2" borderId="19" xfId="2" applyFont="1" applyFill="1" applyBorder="1">
      <alignment vertical="center"/>
    </xf>
    <xf numFmtId="0" fontId="7" fillId="3" borderId="20"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21" xfId="2" applyFont="1" applyFill="1" applyBorder="1" applyAlignment="1">
      <alignment horizontal="center" vertical="center" wrapText="1"/>
    </xf>
    <xf numFmtId="176" fontId="7" fillId="2" borderId="26" xfId="2" applyNumberFormat="1"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57" fontId="7" fillId="2" borderId="5" xfId="2" applyNumberFormat="1" applyFont="1" applyFill="1" applyBorder="1" applyAlignment="1">
      <alignment horizontal="center" vertical="center"/>
    </xf>
    <xf numFmtId="57" fontId="7" fillId="2" borderId="7" xfId="2" applyNumberFormat="1" applyFont="1" applyFill="1" applyBorder="1" applyAlignment="1">
      <alignment horizontal="center"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57" fontId="7" fillId="2" borderId="10" xfId="2" applyNumberFormat="1" applyFont="1" applyFill="1" applyBorder="1" applyAlignment="1">
      <alignment horizontal="center" vertical="center"/>
    </xf>
    <xf numFmtId="57" fontId="7" fillId="2" borderId="12" xfId="2" applyNumberFormat="1" applyFont="1" applyFill="1" applyBorder="1" applyAlignment="1">
      <alignment horizontal="center" vertical="center"/>
    </xf>
    <xf numFmtId="0" fontId="7" fillId="0" borderId="0" xfId="2" applyFont="1" applyAlignment="1">
      <alignment horizontal="left" vertical="center"/>
    </xf>
    <xf numFmtId="0" fontId="7" fillId="0" borderId="0" xfId="2" applyFont="1" applyAlignment="1">
      <alignment vertical="top" wrapText="1"/>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0" fontId="8" fillId="0" borderId="0" xfId="2" applyFont="1" applyAlignment="1">
      <alignment horizontal="center" vertical="center"/>
    </xf>
    <xf numFmtId="58" fontId="7" fillId="2" borderId="0" xfId="2" applyNumberFormat="1" applyFont="1" applyFill="1" applyAlignment="1">
      <alignment horizontal="right" vertical="center" indent="1"/>
    </xf>
    <xf numFmtId="0" fontId="7" fillId="0" borderId="0" xfId="2" applyFont="1">
      <alignment vertical="center"/>
    </xf>
    <xf numFmtId="0" fontId="7" fillId="2" borderId="0" xfId="2" applyFont="1" applyFill="1" applyAlignment="1">
      <alignment horizontal="left" vertical="center"/>
    </xf>
  </cellXfs>
  <cellStyles count="4">
    <cellStyle name="桁区切り" xfId="1" builtinId="6"/>
    <cellStyle name="桁区切り 2 2" xfId="3" xr:uid="{105200EE-7CEB-418B-9502-FF1FCDB5E2F3}"/>
    <cellStyle name="標準" xfId="0" builtinId="0"/>
    <cellStyle name="標準 2" xfId="2" xr:uid="{DF404D23-5D7C-42FA-8508-C626BF830B8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U$2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U$4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U$3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U$31" lockText="1" noThreeD="1"/>
</file>

<file path=xl/ctrlProps/ctrlProp5.xml><?xml version="1.0" encoding="utf-8"?>
<formControlPr xmlns="http://schemas.microsoft.com/office/spreadsheetml/2009/9/main" objectType="CheckBox" fmlaLink="$U$44"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U$33"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27</xdr:row>
          <xdr:rowOff>209550</xdr:rowOff>
        </xdr:from>
        <xdr:to>
          <xdr:col>7</xdr:col>
          <xdr:colOff>333375</xdr:colOff>
          <xdr:row>29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42</xdr:row>
          <xdr:rowOff>209550</xdr:rowOff>
        </xdr:from>
        <xdr:to>
          <xdr:col>9</xdr:col>
          <xdr:colOff>180975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27</xdr:row>
          <xdr:rowOff>209550</xdr:rowOff>
        </xdr:from>
        <xdr:to>
          <xdr:col>8</xdr:col>
          <xdr:colOff>323850</xdr:colOff>
          <xdr:row>29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27</xdr:row>
          <xdr:rowOff>209550</xdr:rowOff>
        </xdr:from>
        <xdr:to>
          <xdr:col>13</xdr:col>
          <xdr:colOff>457200</xdr:colOff>
          <xdr:row>29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209550</xdr:rowOff>
        </xdr:from>
        <xdr:to>
          <xdr:col>7</xdr:col>
          <xdr:colOff>476250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409575</xdr:colOff>
      <xdr:row>0</xdr:row>
      <xdr:rowOff>171451</xdr:rowOff>
    </xdr:from>
    <xdr:to>
      <xdr:col>3</xdr:col>
      <xdr:colOff>323849</xdr:colOff>
      <xdr:row>4</xdr:row>
      <xdr:rowOff>114301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9575" y="171451"/>
          <a:ext cx="1428749" cy="8763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t>水色の箇所へ入力して下さい。</a:t>
          </a:r>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27</xdr:row>
          <xdr:rowOff>219075</xdr:rowOff>
        </xdr:from>
        <xdr:to>
          <xdr:col>9</xdr:col>
          <xdr:colOff>333375</xdr:colOff>
          <xdr:row>29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27</xdr:row>
          <xdr:rowOff>228600</xdr:rowOff>
        </xdr:from>
        <xdr:to>
          <xdr:col>15</xdr:col>
          <xdr:colOff>0</xdr:colOff>
          <xdr:row>29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28</xdr:row>
          <xdr:rowOff>228600</xdr:rowOff>
        </xdr:from>
        <xdr:to>
          <xdr:col>9</xdr:col>
          <xdr:colOff>180975</xdr:colOff>
          <xdr:row>30</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219075</xdr:rowOff>
        </xdr:from>
        <xdr:to>
          <xdr:col>10</xdr:col>
          <xdr:colOff>457200</xdr:colOff>
          <xdr:row>30</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34</xdr:row>
          <xdr:rowOff>219075</xdr:rowOff>
        </xdr:from>
        <xdr:to>
          <xdr:col>8</xdr:col>
          <xdr:colOff>381000</xdr:colOff>
          <xdr:row>36</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228600</xdr:rowOff>
        </xdr:from>
        <xdr:to>
          <xdr:col>9</xdr:col>
          <xdr:colOff>352425</xdr:colOff>
          <xdr:row>36</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32</xdr:row>
          <xdr:rowOff>228600</xdr:rowOff>
        </xdr:from>
        <xdr:to>
          <xdr:col>8</xdr:col>
          <xdr:colOff>85725</xdr:colOff>
          <xdr:row>34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457200</xdr:colOff>
          <xdr:row>32</xdr:row>
          <xdr:rowOff>228600</xdr:rowOff>
        </xdr:from>
        <xdr:to>
          <xdr:col>13</xdr:col>
          <xdr:colOff>257175</xdr:colOff>
          <xdr:row>34</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219075</xdr:rowOff>
        </xdr:from>
        <xdr:to>
          <xdr:col>7</xdr:col>
          <xdr:colOff>381000</xdr:colOff>
          <xdr:row>30</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219075</xdr:rowOff>
        </xdr:from>
        <xdr:to>
          <xdr:col>10</xdr:col>
          <xdr:colOff>381000</xdr:colOff>
          <xdr:row>19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17</xdr:row>
          <xdr:rowOff>209550</xdr:rowOff>
        </xdr:from>
        <xdr:to>
          <xdr:col>12</xdr:col>
          <xdr:colOff>66675</xdr:colOff>
          <xdr:row>18</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xdr:row>
          <xdr:rowOff>219075</xdr:rowOff>
        </xdr:from>
        <xdr:to>
          <xdr:col>10</xdr:col>
          <xdr:colOff>381000</xdr:colOff>
          <xdr:row>20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18</xdr:row>
          <xdr:rowOff>209550</xdr:rowOff>
        </xdr:from>
        <xdr:to>
          <xdr:col>12</xdr:col>
          <xdr:colOff>66675</xdr:colOff>
          <xdr:row>19</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219075</xdr:rowOff>
        </xdr:from>
        <xdr:to>
          <xdr:col>10</xdr:col>
          <xdr:colOff>381000</xdr:colOff>
          <xdr:row>21</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19</xdr:row>
          <xdr:rowOff>209550</xdr:rowOff>
        </xdr:from>
        <xdr:to>
          <xdr:col>12</xdr:col>
          <xdr:colOff>66675</xdr:colOff>
          <xdr:row>20</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20</xdr:row>
          <xdr:rowOff>209550</xdr:rowOff>
        </xdr:from>
        <xdr:to>
          <xdr:col>12</xdr:col>
          <xdr:colOff>66675</xdr:colOff>
          <xdr:row>21</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219075</xdr:rowOff>
        </xdr:from>
        <xdr:to>
          <xdr:col>10</xdr:col>
          <xdr:colOff>381000</xdr:colOff>
          <xdr:row>22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20</xdr:row>
          <xdr:rowOff>209550</xdr:rowOff>
        </xdr:from>
        <xdr:to>
          <xdr:col>12</xdr:col>
          <xdr:colOff>66675</xdr:colOff>
          <xdr:row>21</xdr:row>
          <xdr:rowOff>219075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21</xdr:row>
          <xdr:rowOff>209550</xdr:rowOff>
        </xdr:from>
        <xdr:to>
          <xdr:col>12</xdr:col>
          <xdr:colOff>66675</xdr:colOff>
          <xdr:row>22</xdr:row>
          <xdr:rowOff>219075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219075</xdr:rowOff>
        </xdr:from>
        <xdr:to>
          <xdr:col>10</xdr:col>
          <xdr:colOff>381000</xdr:colOff>
          <xdr:row>23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21</xdr:row>
          <xdr:rowOff>209550</xdr:rowOff>
        </xdr:from>
        <xdr:to>
          <xdr:col>12</xdr:col>
          <xdr:colOff>66675</xdr:colOff>
          <xdr:row>22</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22</xdr:row>
          <xdr:rowOff>209550</xdr:rowOff>
        </xdr:from>
        <xdr:to>
          <xdr:col>12</xdr:col>
          <xdr:colOff>66675</xdr:colOff>
          <xdr:row>23</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219075</xdr:rowOff>
        </xdr:from>
        <xdr:to>
          <xdr:col>10</xdr:col>
          <xdr:colOff>381000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22</xdr:row>
          <xdr:rowOff>209550</xdr:rowOff>
        </xdr:from>
        <xdr:to>
          <xdr:col>12</xdr:col>
          <xdr:colOff>66675</xdr:colOff>
          <xdr:row>23</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49</xdr:row>
          <xdr:rowOff>247650</xdr:rowOff>
        </xdr:from>
        <xdr:to>
          <xdr:col>4</xdr:col>
          <xdr:colOff>457200</xdr:colOff>
          <xdr:row>51</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51</xdr:row>
          <xdr:rowOff>0</xdr:rowOff>
        </xdr:from>
        <xdr:to>
          <xdr:col>4</xdr:col>
          <xdr:colOff>457200</xdr:colOff>
          <xdr:row>52</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53</xdr:row>
          <xdr:rowOff>0</xdr:rowOff>
        </xdr:from>
        <xdr:to>
          <xdr:col>4</xdr:col>
          <xdr:colOff>457200</xdr:colOff>
          <xdr:row>54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54</xdr:row>
          <xdr:rowOff>0</xdr:rowOff>
        </xdr:from>
        <xdr:to>
          <xdr:col>4</xdr:col>
          <xdr:colOff>457200</xdr:colOff>
          <xdr:row>55</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55</xdr:row>
          <xdr:rowOff>0</xdr:rowOff>
        </xdr:from>
        <xdr:to>
          <xdr:col>4</xdr:col>
          <xdr:colOff>457200</xdr:colOff>
          <xdr:row>56</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56</xdr:row>
          <xdr:rowOff>0</xdr:rowOff>
        </xdr:from>
        <xdr:to>
          <xdr:col>4</xdr:col>
          <xdr:colOff>457200</xdr:colOff>
          <xdr:row>57</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57</xdr:row>
          <xdr:rowOff>0</xdr:rowOff>
        </xdr:from>
        <xdr:to>
          <xdr:col>4</xdr:col>
          <xdr:colOff>457200</xdr:colOff>
          <xdr:row>58</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59</xdr:row>
          <xdr:rowOff>0</xdr:rowOff>
        </xdr:from>
        <xdr:to>
          <xdr:col>4</xdr:col>
          <xdr:colOff>457200</xdr:colOff>
          <xdr:row>60</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60</xdr:row>
          <xdr:rowOff>0</xdr:rowOff>
        </xdr:from>
        <xdr:to>
          <xdr:col>4</xdr:col>
          <xdr:colOff>457200</xdr:colOff>
          <xdr:row>61</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61</xdr:row>
          <xdr:rowOff>0</xdr:rowOff>
        </xdr:from>
        <xdr:to>
          <xdr:col>4</xdr:col>
          <xdr:colOff>457200</xdr:colOff>
          <xdr:row>62</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60F9-2ADB-45C4-AC49-0C1FE4A533BA}">
  <sheetPr>
    <tabColor rgb="FF92D050"/>
  </sheetPr>
  <dimension ref="E1:U85"/>
  <sheetViews>
    <sheetView tabSelected="1" view="pageBreakPreview" topLeftCell="A13" zoomScale="115" zoomScaleNormal="100" zoomScaleSheetLayoutView="115" workbookViewId="0">
      <selection activeCell="R16" sqref="R16"/>
    </sheetView>
  </sheetViews>
  <sheetFormatPr defaultColWidth="6.625" defaultRowHeight="24" customHeight="1" x14ac:dyDescent="0.4"/>
  <cols>
    <col min="1" max="16" width="6.625" style="2"/>
    <col min="17" max="17" width="2.125" style="2" customWidth="1"/>
    <col min="18" max="18" width="12.25" style="2" bestFit="1" customWidth="1"/>
    <col min="19" max="19" width="61.25" style="2" customWidth="1"/>
    <col min="20" max="20" width="7.625" style="2" bestFit="1" customWidth="1"/>
    <col min="21" max="16384" width="6.625" style="2"/>
  </cols>
  <sheetData>
    <row r="1" spans="5:20" ht="24" customHeight="1" x14ac:dyDescent="0.4">
      <c r="E1" s="1" t="s">
        <v>0</v>
      </c>
    </row>
    <row r="2" spans="5:20" ht="20.100000000000001" customHeight="1" x14ac:dyDescent="0.4">
      <c r="F2" s="142" t="s">
        <v>1</v>
      </c>
      <c r="G2" s="142"/>
      <c r="H2" s="142"/>
      <c r="I2" s="142"/>
      <c r="J2" s="142"/>
      <c r="K2" s="142"/>
      <c r="L2" s="142"/>
      <c r="M2" s="142"/>
      <c r="N2" s="142"/>
      <c r="O2" s="142"/>
      <c r="P2" s="3"/>
      <c r="Q2" s="3"/>
      <c r="R2" s="3"/>
      <c r="S2" s="3"/>
    </row>
    <row r="3" spans="5:20" ht="20.100000000000001" customHeight="1" x14ac:dyDescent="0.4">
      <c r="F3" s="142" t="s">
        <v>2</v>
      </c>
      <c r="G3" s="142"/>
      <c r="H3" s="142"/>
      <c r="I3" s="142"/>
      <c r="J3" s="142"/>
      <c r="K3" s="142"/>
      <c r="L3" s="142"/>
      <c r="M3" s="142"/>
      <c r="N3" s="142"/>
      <c r="O3" s="142"/>
      <c r="P3" s="3"/>
      <c r="Q3" s="3"/>
      <c r="R3" s="3"/>
      <c r="S3" s="3"/>
    </row>
    <row r="4" spans="5:20" ht="10.5" customHeight="1" x14ac:dyDescent="0.4">
      <c r="E4" s="4"/>
      <c r="F4" s="4"/>
      <c r="G4" s="4"/>
      <c r="H4" s="4"/>
      <c r="J4" s="5"/>
      <c r="K4" s="5"/>
      <c r="M4" s="4"/>
      <c r="N4" s="4"/>
      <c r="O4" s="4"/>
    </row>
    <row r="5" spans="5:20" ht="18" customHeight="1" x14ac:dyDescent="0.4">
      <c r="N5" s="143" t="s">
        <v>3</v>
      </c>
      <c r="O5" s="143"/>
      <c r="P5" s="143"/>
      <c r="Q5" s="6"/>
      <c r="R5" s="2" t="s">
        <v>4</v>
      </c>
    </row>
    <row r="6" spans="5:20" ht="18" customHeight="1" x14ac:dyDescent="0.4">
      <c r="E6" s="144" t="s">
        <v>5</v>
      </c>
      <c r="F6" s="144"/>
      <c r="G6" s="144"/>
      <c r="H6" s="144"/>
      <c r="I6" s="144"/>
      <c r="K6" s="4" t="s">
        <v>6</v>
      </c>
      <c r="L6" s="145"/>
      <c r="M6" s="145"/>
    </row>
    <row r="7" spans="5:20" ht="15.95" customHeight="1" x14ac:dyDescent="0.4">
      <c r="J7" s="5" t="s">
        <v>7</v>
      </c>
      <c r="K7" s="5" t="s">
        <v>8</v>
      </c>
      <c r="L7" s="7" t="s">
        <v>9</v>
      </c>
      <c r="M7" s="8"/>
      <c r="N7" s="8"/>
      <c r="O7" s="8"/>
      <c r="P7" s="8"/>
      <c r="Q7" s="8"/>
    </row>
    <row r="8" spans="5:20" ht="10.5" customHeight="1" x14ac:dyDescent="0.4">
      <c r="E8" s="4"/>
      <c r="F8" s="4"/>
      <c r="G8" s="4"/>
      <c r="H8" s="4"/>
      <c r="J8" s="5"/>
      <c r="M8" s="4"/>
      <c r="N8" s="4"/>
      <c r="O8" s="4"/>
    </row>
    <row r="9" spans="5:20" ht="18" customHeight="1" x14ac:dyDescent="0.4">
      <c r="E9" s="4"/>
      <c r="F9" s="4"/>
      <c r="G9" s="4"/>
      <c r="H9" s="4"/>
      <c r="K9" s="138" t="s">
        <v>10</v>
      </c>
      <c r="L9" s="138"/>
      <c r="M9" s="8"/>
      <c r="N9" s="8"/>
      <c r="O9" s="8"/>
      <c r="P9" s="8"/>
      <c r="Q9" s="8"/>
    </row>
    <row r="10" spans="5:20" ht="18" customHeight="1" x14ac:dyDescent="0.4">
      <c r="E10" s="4"/>
      <c r="F10" s="4"/>
      <c r="G10" s="4"/>
      <c r="H10" s="4"/>
      <c r="K10" s="138" t="s">
        <v>11</v>
      </c>
      <c r="L10" s="138"/>
      <c r="M10" s="8"/>
      <c r="N10" s="8"/>
      <c r="O10" s="8"/>
      <c r="P10" s="8"/>
      <c r="Q10" s="8"/>
    </row>
    <row r="11" spans="5:20" ht="18" customHeight="1" x14ac:dyDescent="0.4">
      <c r="E11" s="4"/>
      <c r="F11" s="4"/>
      <c r="G11" s="4"/>
      <c r="H11" s="4"/>
      <c r="K11" s="138" t="s">
        <v>12</v>
      </c>
      <c r="L11" s="138"/>
      <c r="M11" s="8"/>
      <c r="N11" s="8"/>
      <c r="O11" s="8"/>
      <c r="P11" s="8"/>
      <c r="Q11" s="8"/>
    </row>
    <row r="12" spans="5:20" ht="10.5" customHeight="1" x14ac:dyDescent="0.4">
      <c r="E12" s="4"/>
      <c r="F12" s="4"/>
      <c r="G12" s="4"/>
      <c r="H12" s="4"/>
      <c r="J12" s="5"/>
      <c r="M12" s="4"/>
      <c r="N12" s="4"/>
      <c r="O12" s="4"/>
    </row>
    <row r="13" spans="5:20" ht="18" customHeight="1" x14ac:dyDescent="0.4">
      <c r="E13" s="139" t="s">
        <v>13</v>
      </c>
      <c r="F13" s="139"/>
      <c r="G13" s="139"/>
      <c r="H13" s="139"/>
      <c r="I13" s="139"/>
      <c r="J13" s="139"/>
      <c r="K13" s="139"/>
      <c r="L13" s="139"/>
      <c r="M13" s="139"/>
      <c r="N13" s="139"/>
      <c r="O13" s="139"/>
      <c r="P13" s="139"/>
      <c r="Q13" s="139"/>
      <c r="R13" s="9"/>
      <c r="S13" s="9"/>
      <c r="T13" s="10"/>
    </row>
    <row r="14" spans="5:20" ht="18" customHeight="1" x14ac:dyDescent="0.4">
      <c r="E14" s="139"/>
      <c r="F14" s="139"/>
      <c r="G14" s="139"/>
      <c r="H14" s="139"/>
      <c r="I14" s="139"/>
      <c r="J14" s="139"/>
      <c r="K14" s="139"/>
      <c r="L14" s="139"/>
      <c r="M14" s="139"/>
      <c r="N14" s="139"/>
      <c r="O14" s="139"/>
      <c r="P14" s="139"/>
      <c r="Q14" s="139"/>
      <c r="R14" s="9"/>
      <c r="S14" s="9"/>
      <c r="T14" s="10"/>
    </row>
    <row r="15" spans="5:20" ht="18" customHeight="1" x14ac:dyDescent="0.4">
      <c r="E15" s="139"/>
      <c r="F15" s="139"/>
      <c r="G15" s="139"/>
      <c r="H15" s="139"/>
      <c r="I15" s="139"/>
      <c r="J15" s="139"/>
      <c r="K15" s="139"/>
      <c r="L15" s="139"/>
      <c r="M15" s="139"/>
      <c r="N15" s="139"/>
      <c r="O15" s="139"/>
      <c r="P15" s="139"/>
      <c r="Q15" s="139"/>
      <c r="R15" s="9"/>
      <c r="S15" s="9"/>
      <c r="T15" s="10"/>
    </row>
    <row r="16" spans="5:20" ht="18" customHeight="1" x14ac:dyDescent="0.4">
      <c r="E16" s="139"/>
      <c r="F16" s="139"/>
      <c r="G16" s="139"/>
      <c r="H16" s="139"/>
      <c r="I16" s="139"/>
      <c r="J16" s="139"/>
      <c r="K16" s="139"/>
      <c r="L16" s="139"/>
      <c r="M16" s="139"/>
      <c r="N16" s="139"/>
      <c r="O16" s="139"/>
      <c r="P16" s="139"/>
      <c r="Q16" s="139"/>
      <c r="R16" s="9"/>
      <c r="S16" s="9"/>
      <c r="T16" s="10"/>
    </row>
    <row r="17" spans="5:21" ht="18" customHeight="1" x14ac:dyDescent="0.4">
      <c r="E17" s="2" t="s">
        <v>14</v>
      </c>
    </row>
    <row r="18" spans="5:21" ht="18" customHeight="1" x14ac:dyDescent="0.4">
      <c r="E18" s="140" t="s">
        <v>15</v>
      </c>
      <c r="F18" s="85"/>
      <c r="G18" s="11" t="s">
        <v>16</v>
      </c>
      <c r="H18" s="85" t="s">
        <v>17</v>
      </c>
      <c r="I18" s="85"/>
      <c r="J18" s="11" t="s">
        <v>18</v>
      </c>
      <c r="K18" s="85" t="s">
        <v>19</v>
      </c>
      <c r="L18" s="85"/>
      <c r="M18" s="85"/>
      <c r="N18" s="85"/>
      <c r="O18" s="85"/>
      <c r="P18" s="85"/>
      <c r="Q18" s="141"/>
    </row>
    <row r="19" spans="5:21" ht="18" customHeight="1" x14ac:dyDescent="0.4">
      <c r="E19" s="130" t="str">
        <f>IF(M9="","",M9)</f>
        <v/>
      </c>
      <c r="F19" s="131"/>
      <c r="G19" s="12" t="s">
        <v>20</v>
      </c>
      <c r="H19" s="132"/>
      <c r="I19" s="131"/>
      <c r="J19" s="12" t="str">
        <f t="shared" ref="J19:J24" si="0">IF(H19="","",DATEDIF(H19,$I$31,"y"))</f>
        <v/>
      </c>
      <c r="K19" s="13" t="s">
        <v>21</v>
      </c>
      <c r="L19" s="13"/>
      <c r="M19" s="13"/>
      <c r="N19" s="14"/>
      <c r="O19" s="133"/>
      <c r="P19" s="133"/>
      <c r="Q19" s="15" t="s">
        <v>22</v>
      </c>
      <c r="R19" s="16">
        <f>IF(J19&lt;30,1000000,IF(J19&gt;=40,0,500000))</f>
        <v>0</v>
      </c>
    </row>
    <row r="20" spans="5:21" ht="18" customHeight="1" x14ac:dyDescent="0.4">
      <c r="E20" s="130"/>
      <c r="F20" s="131"/>
      <c r="G20" s="12"/>
      <c r="H20" s="132"/>
      <c r="I20" s="131"/>
      <c r="J20" s="12" t="str">
        <f t="shared" si="0"/>
        <v/>
      </c>
      <c r="K20" s="13" t="s">
        <v>21</v>
      </c>
      <c r="L20" s="13"/>
      <c r="M20" s="13"/>
      <c r="N20" s="14"/>
      <c r="O20" s="133"/>
      <c r="P20" s="133"/>
      <c r="Q20" s="15" t="s">
        <v>22</v>
      </c>
    </row>
    <row r="21" spans="5:21" ht="18" customHeight="1" x14ac:dyDescent="0.4">
      <c r="E21" s="130"/>
      <c r="F21" s="131"/>
      <c r="G21" s="12"/>
      <c r="H21" s="132"/>
      <c r="I21" s="131"/>
      <c r="J21" s="12" t="str">
        <f t="shared" si="0"/>
        <v/>
      </c>
      <c r="K21" s="13" t="s">
        <v>21</v>
      </c>
      <c r="L21" s="13"/>
      <c r="M21" s="13"/>
      <c r="N21" s="14"/>
      <c r="O21" s="133"/>
      <c r="P21" s="133"/>
      <c r="Q21" s="15" t="s">
        <v>22</v>
      </c>
    </row>
    <row r="22" spans="5:21" ht="18" customHeight="1" x14ac:dyDescent="0.4">
      <c r="E22" s="130"/>
      <c r="F22" s="131"/>
      <c r="G22" s="12"/>
      <c r="H22" s="132"/>
      <c r="I22" s="131"/>
      <c r="J22" s="12" t="str">
        <f t="shared" si="0"/>
        <v/>
      </c>
      <c r="K22" s="13" t="s">
        <v>21</v>
      </c>
      <c r="L22" s="13"/>
      <c r="M22" s="13"/>
      <c r="N22" s="14"/>
      <c r="O22" s="133"/>
      <c r="P22" s="133"/>
      <c r="Q22" s="15" t="s">
        <v>22</v>
      </c>
    </row>
    <row r="23" spans="5:21" ht="18" customHeight="1" x14ac:dyDescent="0.4">
      <c r="E23" s="130"/>
      <c r="F23" s="131"/>
      <c r="G23" s="12"/>
      <c r="H23" s="132"/>
      <c r="I23" s="131"/>
      <c r="J23" s="12" t="str">
        <f t="shared" si="0"/>
        <v/>
      </c>
      <c r="K23" s="13" t="s">
        <v>21</v>
      </c>
      <c r="L23" s="13"/>
      <c r="M23" s="13"/>
      <c r="N23" s="14"/>
      <c r="O23" s="133"/>
      <c r="P23" s="133"/>
      <c r="Q23" s="15" t="s">
        <v>22</v>
      </c>
    </row>
    <row r="24" spans="5:21" ht="18" customHeight="1" x14ac:dyDescent="0.4">
      <c r="E24" s="134"/>
      <c r="F24" s="135"/>
      <c r="G24" s="17"/>
      <c r="H24" s="136"/>
      <c r="I24" s="135"/>
      <c r="J24" s="17" t="str">
        <f t="shared" si="0"/>
        <v/>
      </c>
      <c r="K24" s="18" t="s">
        <v>21</v>
      </c>
      <c r="L24" s="18"/>
      <c r="M24" s="18"/>
      <c r="N24" s="19"/>
      <c r="O24" s="137"/>
      <c r="P24" s="137"/>
      <c r="Q24" s="20" t="s">
        <v>22</v>
      </c>
    </row>
    <row r="25" spans="5:21" ht="5.25" customHeight="1" x14ac:dyDescent="0.4">
      <c r="E25" s="21"/>
      <c r="F25" s="21"/>
      <c r="G25" s="21"/>
      <c r="H25" s="21"/>
      <c r="I25" s="21"/>
      <c r="J25" s="21"/>
      <c r="K25" s="22"/>
      <c r="L25" s="22"/>
      <c r="M25" s="22"/>
      <c r="N25" s="22"/>
      <c r="O25" s="22"/>
      <c r="P25" s="22"/>
      <c r="Q25" s="22"/>
    </row>
    <row r="26" spans="5:21" ht="18" customHeight="1" x14ac:dyDescent="0.4">
      <c r="E26" s="2" t="s">
        <v>23</v>
      </c>
      <c r="F26" s="23"/>
      <c r="G26" s="23"/>
      <c r="H26" s="23"/>
      <c r="I26" s="23"/>
      <c r="J26" s="23"/>
      <c r="K26" s="23"/>
      <c r="L26" s="23"/>
      <c r="M26" s="23"/>
      <c r="N26" s="23"/>
      <c r="O26" s="23"/>
      <c r="P26" s="23"/>
      <c r="Q26" s="23"/>
      <c r="R26" s="9"/>
      <c r="S26" s="9"/>
      <c r="T26" s="10"/>
    </row>
    <row r="27" spans="5:21" ht="18" customHeight="1" x14ac:dyDescent="0.4">
      <c r="E27" s="120" t="s">
        <v>24</v>
      </c>
      <c r="F27" s="85" t="s">
        <v>25</v>
      </c>
      <c r="G27" s="85"/>
      <c r="H27" s="24" t="s">
        <v>9</v>
      </c>
      <c r="I27" s="25"/>
      <c r="J27" s="122"/>
      <c r="K27" s="122"/>
      <c r="L27" s="122"/>
      <c r="M27" s="122"/>
      <c r="N27" s="122"/>
      <c r="O27" s="122"/>
      <c r="P27" s="122"/>
      <c r="Q27" s="123"/>
      <c r="U27" s="10"/>
    </row>
    <row r="28" spans="5:21" ht="18" customHeight="1" x14ac:dyDescent="0.4">
      <c r="E28" s="121"/>
      <c r="F28" s="92" t="s">
        <v>26</v>
      </c>
      <c r="G28" s="92"/>
      <c r="H28" s="14" t="s">
        <v>9</v>
      </c>
      <c r="I28" s="26"/>
      <c r="J28" s="124"/>
      <c r="K28" s="124"/>
      <c r="L28" s="124"/>
      <c r="M28" s="124"/>
      <c r="N28" s="124"/>
      <c r="O28" s="124"/>
      <c r="P28" s="124"/>
      <c r="Q28" s="125"/>
    </row>
    <row r="29" spans="5:21" ht="18" customHeight="1" x14ac:dyDescent="0.4">
      <c r="E29" s="126" t="s">
        <v>27</v>
      </c>
      <c r="F29" s="127"/>
      <c r="G29" s="128"/>
      <c r="H29" s="27" t="s">
        <v>28</v>
      </c>
      <c r="I29" s="27"/>
      <c r="J29" s="27"/>
      <c r="K29" s="27"/>
      <c r="L29" s="27"/>
      <c r="M29" s="27"/>
      <c r="N29" s="27"/>
      <c r="O29" s="27"/>
      <c r="P29" s="28"/>
      <c r="Q29" s="29"/>
      <c r="R29" s="2" t="s">
        <v>29</v>
      </c>
      <c r="U29" s="10" t="b">
        <v>0</v>
      </c>
    </row>
    <row r="30" spans="5:21" ht="18" customHeight="1" x14ac:dyDescent="0.4">
      <c r="E30" s="126"/>
      <c r="F30" s="127"/>
      <c r="G30" s="128"/>
      <c r="H30" s="30" t="s">
        <v>30</v>
      </c>
      <c r="I30" s="31"/>
      <c r="J30" s="32"/>
      <c r="K30" s="33"/>
      <c r="L30" s="33"/>
      <c r="M30" s="34"/>
      <c r="N30" s="129"/>
      <c r="O30" s="129"/>
      <c r="P30" s="34"/>
      <c r="Q30" s="35" t="s">
        <v>22</v>
      </c>
      <c r="R30" s="36">
        <f>IF(U31=TRUE,1/3,1/5)</f>
        <v>0.2</v>
      </c>
      <c r="U30" s="10" t="b">
        <v>0</v>
      </c>
    </row>
    <row r="31" spans="5:21" ht="18" customHeight="1" x14ac:dyDescent="0.4">
      <c r="E31" s="112" t="s">
        <v>31</v>
      </c>
      <c r="F31" s="113"/>
      <c r="G31" s="95"/>
      <c r="H31" s="14"/>
      <c r="I31" s="116"/>
      <c r="J31" s="116"/>
      <c r="K31" s="116"/>
      <c r="L31" s="26"/>
      <c r="M31" s="26"/>
      <c r="N31" s="26"/>
      <c r="O31" s="26"/>
      <c r="P31" s="26"/>
      <c r="Q31" s="15"/>
      <c r="U31" s="10" t="b">
        <v>0</v>
      </c>
    </row>
    <row r="32" spans="5:21" ht="18" customHeight="1" x14ac:dyDescent="0.4">
      <c r="E32" s="112" t="s">
        <v>32</v>
      </c>
      <c r="F32" s="113"/>
      <c r="G32" s="95"/>
      <c r="H32" s="14"/>
      <c r="I32" s="116"/>
      <c r="J32" s="116"/>
      <c r="K32" s="116"/>
      <c r="L32" s="117" t="s">
        <v>33</v>
      </c>
      <c r="M32" s="117"/>
      <c r="N32" s="117"/>
      <c r="O32" s="117"/>
      <c r="P32" s="117"/>
      <c r="Q32" s="15"/>
      <c r="U32" s="10" t="b">
        <v>0</v>
      </c>
    </row>
    <row r="33" spans="5:21" ht="18" customHeight="1" x14ac:dyDescent="0.4">
      <c r="E33" s="112" t="s">
        <v>34</v>
      </c>
      <c r="F33" s="113"/>
      <c r="G33" s="95"/>
      <c r="H33" s="118"/>
      <c r="I33" s="119"/>
      <c r="J33" s="119"/>
      <c r="K33" s="119"/>
      <c r="L33" s="38" t="s">
        <v>35</v>
      </c>
      <c r="M33" s="39" t="s">
        <v>36</v>
      </c>
      <c r="N33" s="39"/>
      <c r="O33" s="39" t="s">
        <v>37</v>
      </c>
      <c r="P33" s="39"/>
      <c r="Q33" s="40"/>
      <c r="U33" s="10" t="b">
        <v>0</v>
      </c>
    </row>
    <row r="34" spans="5:21" ht="18" customHeight="1" x14ac:dyDescent="0.4">
      <c r="E34" s="112" t="s">
        <v>38</v>
      </c>
      <c r="F34" s="113"/>
      <c r="G34" s="95"/>
      <c r="H34" s="41" t="s">
        <v>39</v>
      </c>
      <c r="I34" s="42" t="s">
        <v>40</v>
      </c>
      <c r="J34" s="114"/>
      <c r="K34" s="114"/>
      <c r="L34" s="38" t="s">
        <v>41</v>
      </c>
      <c r="M34" s="42" t="s">
        <v>42</v>
      </c>
      <c r="N34" s="42"/>
      <c r="O34" s="42"/>
      <c r="P34" s="42"/>
      <c r="Q34" s="43"/>
      <c r="R34" s="44">
        <f>H33-J34</f>
        <v>0</v>
      </c>
    </row>
    <row r="35" spans="5:21" ht="18" customHeight="1" x14ac:dyDescent="0.4">
      <c r="E35" s="112" t="s">
        <v>43</v>
      </c>
      <c r="F35" s="113"/>
      <c r="G35" s="95"/>
      <c r="H35" s="45" t="s">
        <v>44</v>
      </c>
      <c r="I35" s="46"/>
      <c r="J35" s="115"/>
      <c r="K35" s="115"/>
      <c r="L35" s="47" t="s">
        <v>45</v>
      </c>
      <c r="M35" s="37" t="s">
        <v>46</v>
      </c>
      <c r="N35" s="115"/>
      <c r="O35" s="115"/>
      <c r="P35" s="39" t="s">
        <v>47</v>
      </c>
      <c r="Q35" s="40"/>
      <c r="R35" s="2" t="e">
        <f>J35/N35</f>
        <v>#DIV/0!</v>
      </c>
    </row>
    <row r="36" spans="5:21" ht="18" customHeight="1" x14ac:dyDescent="0.4">
      <c r="E36" s="105" t="s">
        <v>48</v>
      </c>
      <c r="F36" s="106"/>
      <c r="G36" s="107"/>
      <c r="H36" s="48" t="s">
        <v>49</v>
      </c>
      <c r="I36" s="49" t="s">
        <v>50</v>
      </c>
      <c r="J36" s="49"/>
      <c r="K36" s="50"/>
      <c r="L36" s="51" t="s">
        <v>51</v>
      </c>
      <c r="M36" s="52"/>
      <c r="N36" s="53" t="s">
        <v>52</v>
      </c>
      <c r="O36" s="52"/>
      <c r="P36" s="54" t="s">
        <v>53</v>
      </c>
      <c r="Q36" s="55"/>
      <c r="R36" s="2" t="e">
        <f>M36/O36</f>
        <v>#DIV/0!</v>
      </c>
    </row>
    <row r="37" spans="5:21" ht="6.75" customHeight="1" x14ac:dyDescent="0.4">
      <c r="Q37" s="23"/>
    </row>
    <row r="38" spans="5:21" ht="18" customHeight="1" x14ac:dyDescent="0.4">
      <c r="E38" s="99" t="s">
        <v>54</v>
      </c>
      <c r="F38" s="100"/>
      <c r="G38" s="90"/>
      <c r="H38" s="101" t="str">
        <f>IF(H33="","",R34*R35*R36)</f>
        <v/>
      </c>
      <c r="I38" s="102"/>
      <c r="J38" s="56" t="s">
        <v>55</v>
      </c>
      <c r="K38" s="103" t="s">
        <v>56</v>
      </c>
      <c r="L38" s="103"/>
      <c r="M38" s="103"/>
      <c r="N38" s="103"/>
      <c r="O38" s="103"/>
      <c r="P38" s="103"/>
      <c r="Q38" s="104"/>
      <c r="R38" s="57" t="e">
        <f>R34*R35*R36</f>
        <v>#DIV/0!</v>
      </c>
    </row>
    <row r="39" spans="5:21" ht="18" customHeight="1" x14ac:dyDescent="0.4">
      <c r="E39" s="105" t="s">
        <v>57</v>
      </c>
      <c r="F39" s="106"/>
      <c r="G39" s="107"/>
      <c r="H39" s="108" t="str">
        <f>IF(H33="","",IF(R38&gt;R19,R19,ROUNDDOWN(R38,-3)))</f>
        <v/>
      </c>
      <c r="I39" s="109"/>
      <c r="J39" s="58"/>
      <c r="K39" s="110" t="s">
        <v>58</v>
      </c>
      <c r="L39" s="110"/>
      <c r="M39" s="110"/>
      <c r="N39" s="110"/>
      <c r="O39" s="110"/>
      <c r="P39" s="110"/>
      <c r="Q39" s="111"/>
    </row>
    <row r="40" spans="5:21" ht="18" customHeight="1" x14ac:dyDescent="0.4">
      <c r="E40" s="59" t="s">
        <v>59</v>
      </c>
      <c r="F40" s="59"/>
      <c r="G40" s="59"/>
      <c r="H40" s="60" t="s">
        <v>60</v>
      </c>
      <c r="I40" s="61">
        <v>1</v>
      </c>
      <c r="J40" s="61" t="s">
        <v>52</v>
      </c>
      <c r="K40" s="62">
        <f>IF(U31=TRUE,3,5)</f>
        <v>5</v>
      </c>
      <c r="L40" s="63"/>
      <c r="M40" s="64" t="s">
        <v>61</v>
      </c>
      <c r="N40" s="81" t="str">
        <f>IF(J19="","",IF(J19&lt;30,1000000,IF(J19&gt;=40,0,500000)))</f>
        <v/>
      </c>
      <c r="O40" s="81"/>
      <c r="P40" s="65"/>
      <c r="Q40" s="65"/>
      <c r="S40" s="2" t="str">
        <f>IF(H33="","",IF(R38&gt;R19,R19,ROUNDDOWN(R38,-3)))</f>
        <v/>
      </c>
    </row>
    <row r="41" spans="5:21" ht="5.25" customHeight="1" x14ac:dyDescent="0.4">
      <c r="E41" s="21"/>
      <c r="F41" s="21"/>
      <c r="G41" s="21"/>
      <c r="H41" s="21"/>
      <c r="I41" s="21"/>
      <c r="J41" s="21"/>
      <c r="K41" s="22"/>
      <c r="L41" s="22"/>
      <c r="M41" s="22"/>
      <c r="N41" s="22"/>
      <c r="O41" s="22"/>
      <c r="P41" s="22"/>
      <c r="Q41" s="22"/>
    </row>
    <row r="42" spans="5:21" ht="18" customHeight="1" x14ac:dyDescent="0.4">
      <c r="E42" s="2" t="s">
        <v>62</v>
      </c>
    </row>
    <row r="43" spans="5:21" ht="18" customHeight="1" x14ac:dyDescent="0.4">
      <c r="E43" s="82" t="s">
        <v>63</v>
      </c>
      <c r="F43" s="85" t="s">
        <v>64</v>
      </c>
      <c r="G43" s="85"/>
      <c r="H43" s="86"/>
      <c r="I43" s="87"/>
      <c r="J43" s="88"/>
      <c r="K43" s="89" t="s">
        <v>65</v>
      </c>
      <c r="L43" s="90"/>
      <c r="M43" s="86"/>
      <c r="N43" s="87"/>
      <c r="O43" s="87"/>
      <c r="P43" s="87"/>
      <c r="Q43" s="91"/>
    </row>
    <row r="44" spans="5:21" ht="18" customHeight="1" x14ac:dyDescent="0.4">
      <c r="E44" s="83"/>
      <c r="F44" s="92" t="s">
        <v>66</v>
      </c>
      <c r="G44" s="92"/>
      <c r="H44" s="93" t="s">
        <v>67</v>
      </c>
      <c r="I44" s="93"/>
      <c r="J44" s="93"/>
      <c r="K44" s="94" t="s">
        <v>68</v>
      </c>
      <c r="L44" s="95"/>
      <c r="M44" s="96"/>
      <c r="N44" s="97"/>
      <c r="O44" s="97"/>
      <c r="P44" s="97"/>
      <c r="Q44" s="98"/>
      <c r="R44" s="2" t="s">
        <v>69</v>
      </c>
      <c r="U44" s="2" t="b">
        <v>0</v>
      </c>
    </row>
    <row r="45" spans="5:21" ht="18" customHeight="1" x14ac:dyDescent="0.4">
      <c r="E45" s="84"/>
      <c r="F45" s="71" t="s">
        <v>70</v>
      </c>
      <c r="G45" s="71"/>
      <c r="H45" s="72"/>
      <c r="I45" s="73"/>
      <c r="J45" s="74"/>
      <c r="K45" s="75" t="s">
        <v>71</v>
      </c>
      <c r="L45" s="76"/>
      <c r="M45" s="77"/>
      <c r="N45" s="78"/>
      <c r="O45" s="78"/>
      <c r="P45" s="78"/>
      <c r="Q45" s="79"/>
      <c r="U45" s="2" t="b">
        <v>0</v>
      </c>
    </row>
    <row r="46" spans="5:21" ht="6" customHeight="1" x14ac:dyDescent="0.4"/>
    <row r="47" spans="5:21" ht="18" customHeight="1" x14ac:dyDescent="0.4">
      <c r="E47" s="66" t="s">
        <v>59</v>
      </c>
      <c r="F47" s="67"/>
      <c r="G47" s="67" t="s">
        <v>72</v>
      </c>
      <c r="H47" s="67"/>
      <c r="I47" s="67"/>
      <c r="J47" s="67"/>
      <c r="K47" s="80" t="s">
        <v>3</v>
      </c>
      <c r="L47" s="80"/>
      <c r="M47" s="80"/>
      <c r="N47" s="67"/>
      <c r="O47" s="67"/>
      <c r="P47" s="67"/>
      <c r="Q47" s="68"/>
    </row>
    <row r="48" spans="5:21" ht="18" customHeight="1" x14ac:dyDescent="0.4">
      <c r="E48" s="2" t="s">
        <v>73</v>
      </c>
    </row>
    <row r="49" spans="5:17" ht="18" customHeight="1" x14ac:dyDescent="0.4">
      <c r="E49" s="69"/>
    </row>
    <row r="50" spans="5:17" ht="20.100000000000001" customHeight="1" x14ac:dyDescent="0.4">
      <c r="E50" s="2" t="s">
        <v>74</v>
      </c>
    </row>
    <row r="51" spans="5:17" ht="18.75" customHeight="1" x14ac:dyDescent="0.4">
      <c r="E51" s="21"/>
      <c r="F51" s="2" t="s">
        <v>75</v>
      </c>
      <c r="G51" s="10"/>
      <c r="H51" s="10"/>
      <c r="I51" s="10"/>
      <c r="J51" s="10"/>
      <c r="K51" s="10"/>
      <c r="L51" s="10"/>
      <c r="M51" s="10"/>
      <c r="N51" s="10"/>
      <c r="O51" s="10"/>
      <c r="P51" s="10"/>
      <c r="Q51" s="70"/>
    </row>
    <row r="52" spans="5:17" ht="18.75" customHeight="1" x14ac:dyDescent="0.4">
      <c r="E52" s="21"/>
      <c r="F52" s="2" t="s">
        <v>76</v>
      </c>
      <c r="G52" s="10"/>
      <c r="H52" s="10"/>
      <c r="I52" s="10"/>
      <c r="J52" s="10"/>
      <c r="K52" s="10"/>
      <c r="L52" s="10"/>
      <c r="M52" s="10"/>
      <c r="N52" s="10"/>
      <c r="O52" s="10"/>
      <c r="P52" s="10"/>
      <c r="Q52" s="70"/>
    </row>
    <row r="53" spans="5:17" ht="18.75" customHeight="1" x14ac:dyDescent="0.4">
      <c r="E53" s="21"/>
      <c r="G53" s="1" t="s">
        <v>77</v>
      </c>
      <c r="H53" s="10"/>
      <c r="I53" s="10"/>
      <c r="J53" s="10"/>
      <c r="K53" s="10"/>
      <c r="L53" s="10"/>
      <c r="M53" s="10"/>
      <c r="N53" s="10"/>
      <c r="O53" s="10"/>
      <c r="P53" s="10"/>
      <c r="Q53" s="70"/>
    </row>
    <row r="54" spans="5:17" ht="18.75" customHeight="1" x14ac:dyDescent="0.4">
      <c r="E54" s="21"/>
      <c r="F54" s="2" t="s">
        <v>78</v>
      </c>
      <c r="G54" s="10"/>
      <c r="H54" s="10"/>
      <c r="I54" s="10"/>
      <c r="J54" s="10"/>
      <c r="K54" s="10"/>
      <c r="L54" s="10"/>
      <c r="M54" s="10"/>
      <c r="N54" s="10"/>
      <c r="O54" s="10"/>
      <c r="P54" s="10"/>
      <c r="Q54" s="70"/>
    </row>
    <row r="55" spans="5:17" ht="18.75" customHeight="1" x14ac:dyDescent="0.4">
      <c r="E55" s="21"/>
      <c r="F55" s="2" t="s">
        <v>79</v>
      </c>
      <c r="G55" s="10"/>
      <c r="H55" s="10"/>
      <c r="I55" s="10"/>
      <c r="J55" s="10"/>
      <c r="K55" s="10"/>
      <c r="L55" s="10"/>
      <c r="M55" s="10"/>
      <c r="N55" s="10"/>
      <c r="O55" s="10"/>
      <c r="P55" s="10"/>
      <c r="Q55" s="70"/>
    </row>
    <row r="56" spans="5:17" ht="18.75" customHeight="1" x14ac:dyDescent="0.4">
      <c r="E56" s="21"/>
      <c r="F56" s="2" t="s">
        <v>80</v>
      </c>
      <c r="G56" s="10"/>
      <c r="H56" s="10"/>
      <c r="I56" s="10"/>
      <c r="J56" s="10"/>
      <c r="K56" s="10"/>
      <c r="L56" s="10"/>
      <c r="M56" s="10"/>
      <c r="N56" s="10"/>
      <c r="O56" s="10"/>
      <c r="P56" s="10"/>
      <c r="Q56" s="70"/>
    </row>
    <row r="57" spans="5:17" ht="18.75" customHeight="1" x14ac:dyDescent="0.4">
      <c r="E57" s="21"/>
      <c r="F57" s="2" t="s">
        <v>81</v>
      </c>
      <c r="G57" s="10"/>
      <c r="H57" s="10"/>
      <c r="I57" s="10"/>
      <c r="J57" s="10"/>
      <c r="K57" s="10"/>
      <c r="L57" s="10"/>
      <c r="M57" s="10"/>
      <c r="N57" s="10"/>
      <c r="O57" s="10"/>
      <c r="P57" s="10"/>
      <c r="Q57" s="70"/>
    </row>
    <row r="58" spans="5:17" ht="18.75" customHeight="1" x14ac:dyDescent="0.4">
      <c r="E58" s="21"/>
      <c r="F58" s="2" t="s">
        <v>82</v>
      </c>
      <c r="G58" s="10"/>
      <c r="H58" s="10"/>
      <c r="I58" s="10"/>
      <c r="J58" s="10"/>
      <c r="K58" s="10"/>
      <c r="L58" s="10"/>
      <c r="M58" s="10"/>
      <c r="N58" s="10"/>
      <c r="O58" s="10"/>
      <c r="P58" s="10"/>
      <c r="Q58" s="10"/>
    </row>
    <row r="59" spans="5:17" ht="18.75" customHeight="1" x14ac:dyDescent="0.4">
      <c r="E59" s="21"/>
      <c r="G59" s="1" t="s">
        <v>83</v>
      </c>
      <c r="H59" s="10"/>
      <c r="I59" s="10"/>
      <c r="J59" s="10"/>
      <c r="K59" s="10"/>
      <c r="L59" s="10"/>
      <c r="M59" s="10"/>
      <c r="N59" s="10"/>
      <c r="O59" s="10"/>
      <c r="P59" s="10"/>
      <c r="Q59" s="10"/>
    </row>
    <row r="60" spans="5:17" ht="18.75" customHeight="1" x14ac:dyDescent="0.4">
      <c r="E60" s="21"/>
      <c r="F60" s="5" t="s">
        <v>84</v>
      </c>
      <c r="G60" s="70"/>
      <c r="H60" s="70"/>
      <c r="I60" s="70"/>
      <c r="J60" s="70"/>
      <c r="K60" s="70"/>
      <c r="L60" s="70"/>
      <c r="M60" s="70"/>
      <c r="N60" s="70"/>
      <c r="O60" s="70"/>
      <c r="P60" s="70"/>
      <c r="Q60" s="70"/>
    </row>
    <row r="61" spans="5:17" ht="18.75" customHeight="1" x14ac:dyDescent="0.4">
      <c r="E61" s="21"/>
      <c r="F61" s="5" t="s">
        <v>85</v>
      </c>
      <c r="G61" s="70"/>
      <c r="H61" s="70"/>
      <c r="I61" s="70"/>
      <c r="J61" s="70"/>
      <c r="K61" s="70"/>
      <c r="L61" s="70"/>
      <c r="M61" s="70"/>
      <c r="N61" s="70"/>
      <c r="O61" s="70"/>
      <c r="P61" s="70"/>
      <c r="Q61" s="70"/>
    </row>
    <row r="62" spans="5:17" ht="18.75" customHeight="1" x14ac:dyDescent="0.4">
      <c r="E62" s="21"/>
      <c r="F62" s="2" t="s">
        <v>86</v>
      </c>
    </row>
    <row r="63" spans="5:17" ht="18.75" customHeight="1" x14ac:dyDescent="0.4">
      <c r="E63" s="21"/>
    </row>
    <row r="64" spans="5:17" ht="16.5" customHeight="1" x14ac:dyDescent="0.4">
      <c r="F64" s="2" t="s">
        <v>87</v>
      </c>
    </row>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sheetData>
  <mergeCells count="71">
    <mergeCell ref="K9:L9"/>
    <mergeCell ref="F2:O2"/>
    <mergeCell ref="F3:O3"/>
    <mergeCell ref="N5:P5"/>
    <mergeCell ref="E6:I6"/>
    <mergeCell ref="L6:M6"/>
    <mergeCell ref="K10:L10"/>
    <mergeCell ref="K11:L11"/>
    <mergeCell ref="E13:Q16"/>
    <mergeCell ref="E18:F18"/>
    <mergeCell ref="H18:I18"/>
    <mergeCell ref="K18:Q18"/>
    <mergeCell ref="E19:F19"/>
    <mergeCell ref="H19:I19"/>
    <mergeCell ref="O19:P19"/>
    <mergeCell ref="E20:F20"/>
    <mergeCell ref="H20:I20"/>
    <mergeCell ref="O20:P20"/>
    <mergeCell ref="E21:F21"/>
    <mergeCell ref="H21:I21"/>
    <mergeCell ref="O21:P21"/>
    <mergeCell ref="E22:F22"/>
    <mergeCell ref="H22:I22"/>
    <mergeCell ref="O22:P22"/>
    <mergeCell ref="E23:F23"/>
    <mergeCell ref="H23:I23"/>
    <mergeCell ref="O23:P23"/>
    <mergeCell ref="E24:F24"/>
    <mergeCell ref="H24:I24"/>
    <mergeCell ref="O24:P24"/>
    <mergeCell ref="L32:P32"/>
    <mergeCell ref="E33:G33"/>
    <mergeCell ref="H33:K33"/>
    <mergeCell ref="E27:E28"/>
    <mergeCell ref="F27:G27"/>
    <mergeCell ref="J27:Q27"/>
    <mergeCell ref="F28:G28"/>
    <mergeCell ref="J28:Q28"/>
    <mergeCell ref="E29:G30"/>
    <mergeCell ref="N30:O30"/>
    <mergeCell ref="E36:G36"/>
    <mergeCell ref="E31:G31"/>
    <mergeCell ref="I31:K31"/>
    <mergeCell ref="E32:G32"/>
    <mergeCell ref="I32:K32"/>
    <mergeCell ref="E34:G34"/>
    <mergeCell ref="J34:K34"/>
    <mergeCell ref="E35:G35"/>
    <mergeCell ref="J35:K35"/>
    <mergeCell ref="N35:O35"/>
    <mergeCell ref="E38:G38"/>
    <mergeCell ref="H38:I38"/>
    <mergeCell ref="K38:Q38"/>
    <mergeCell ref="E39:G39"/>
    <mergeCell ref="H39:I39"/>
    <mergeCell ref="K39:Q39"/>
    <mergeCell ref="N40:O40"/>
    <mergeCell ref="E43:E45"/>
    <mergeCell ref="F43:G43"/>
    <mergeCell ref="H43:J43"/>
    <mergeCell ref="K43:L43"/>
    <mergeCell ref="M43:Q43"/>
    <mergeCell ref="F44:G44"/>
    <mergeCell ref="H44:J44"/>
    <mergeCell ref="K44:L44"/>
    <mergeCell ref="M44:Q44"/>
    <mergeCell ref="F45:G45"/>
    <mergeCell ref="H45:J45"/>
    <mergeCell ref="K45:L45"/>
    <mergeCell ref="M45:Q45"/>
    <mergeCell ref="K47:M47"/>
  </mergeCells>
  <phoneticPr fontId="5"/>
  <conditionalFormatting sqref="H39">
    <cfRule type="containsText" dxfId="1" priority="1" operator="containsText" text="申請区分のいずれかに☑！">
      <formula>NOT(ISERROR(SEARCH("申請区分のいずれかに☑！",H39)))</formula>
    </cfRule>
    <cfRule type="containsText" dxfId="0" priority="2" operator="containsText" text="申請区分に☑！">
      <formula>NOT(ISERROR(SEARCH("申請区分に☑！",H39)))</formula>
    </cfRule>
  </conditionalFormatting>
  <dataValidations count="2">
    <dataValidation imeMode="halfAlpha" allowBlank="1" showInputMessage="1" showErrorMessage="1" sqref="L6:M6" xr:uid="{680CF0EA-3C3E-44F1-B1D0-2AC66A9E370F}"/>
    <dataValidation imeMode="halfKatakana" allowBlank="1" showInputMessage="1" showErrorMessage="1" sqref="M44" xr:uid="{EA95F2CB-4D03-49C9-8C09-E900B99D35A0}"/>
  </dataValidations>
  <printOptions horizontalCentered="1"/>
  <pageMargins left="0.70866141732283472" right="0.70866141732283472" top="0.43307086614173229" bottom="0.23622047244094491" header="0.39370078740157483" footer="0.19685039370078741"/>
  <pageSetup paperSize="9" scale="97"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27</xdr:row>
                    <xdr:rowOff>209550</xdr:rowOff>
                  </from>
                  <to>
                    <xdr:col>7</xdr:col>
                    <xdr:colOff>333375</xdr:colOff>
                    <xdr:row>29</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352425</xdr:colOff>
                    <xdr:row>42</xdr:row>
                    <xdr:rowOff>209550</xdr:rowOff>
                  </from>
                  <to>
                    <xdr:col>9</xdr:col>
                    <xdr:colOff>180975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495300</xdr:colOff>
                    <xdr:row>27</xdr:row>
                    <xdr:rowOff>209550</xdr:rowOff>
                  </from>
                  <to>
                    <xdr:col>8</xdr:col>
                    <xdr:colOff>323850</xdr:colOff>
                    <xdr:row>29</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114300</xdr:colOff>
                    <xdr:row>27</xdr:row>
                    <xdr:rowOff>209550</xdr:rowOff>
                  </from>
                  <to>
                    <xdr:col>13</xdr:col>
                    <xdr:colOff>457200</xdr:colOff>
                    <xdr:row>29</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133350</xdr:colOff>
                    <xdr:row>42</xdr:row>
                    <xdr:rowOff>209550</xdr:rowOff>
                  </from>
                  <to>
                    <xdr:col>7</xdr:col>
                    <xdr:colOff>476250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28575</xdr:colOff>
                    <xdr:row>27</xdr:row>
                    <xdr:rowOff>219075</xdr:rowOff>
                  </from>
                  <to>
                    <xdr:col>9</xdr:col>
                    <xdr:colOff>333375</xdr:colOff>
                    <xdr:row>29</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200025</xdr:colOff>
                    <xdr:row>27</xdr:row>
                    <xdr:rowOff>228600</xdr:rowOff>
                  </from>
                  <to>
                    <xdr:col>15</xdr:col>
                    <xdr:colOff>0</xdr:colOff>
                    <xdr:row>29</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381000</xdr:colOff>
                    <xdr:row>28</xdr:row>
                    <xdr:rowOff>228600</xdr:rowOff>
                  </from>
                  <to>
                    <xdr:col>9</xdr:col>
                    <xdr:colOff>180975</xdr:colOff>
                    <xdr:row>30</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152400</xdr:colOff>
                    <xdr:row>28</xdr:row>
                    <xdr:rowOff>219075</xdr:rowOff>
                  </from>
                  <to>
                    <xdr:col>10</xdr:col>
                    <xdr:colOff>457200</xdr:colOff>
                    <xdr:row>30</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76200</xdr:colOff>
                    <xdr:row>34</xdr:row>
                    <xdr:rowOff>219075</xdr:rowOff>
                  </from>
                  <to>
                    <xdr:col>8</xdr:col>
                    <xdr:colOff>381000</xdr:colOff>
                    <xdr:row>36</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47625</xdr:colOff>
                    <xdr:row>34</xdr:row>
                    <xdr:rowOff>228600</xdr:rowOff>
                  </from>
                  <to>
                    <xdr:col>9</xdr:col>
                    <xdr:colOff>352425</xdr:colOff>
                    <xdr:row>36</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285750</xdr:colOff>
                    <xdr:row>32</xdr:row>
                    <xdr:rowOff>228600</xdr:rowOff>
                  </from>
                  <to>
                    <xdr:col>8</xdr:col>
                    <xdr:colOff>85725</xdr:colOff>
                    <xdr:row>34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457200</xdr:colOff>
                    <xdr:row>32</xdr:row>
                    <xdr:rowOff>228600</xdr:rowOff>
                  </from>
                  <to>
                    <xdr:col>13</xdr:col>
                    <xdr:colOff>257175</xdr:colOff>
                    <xdr:row>34</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76200</xdr:colOff>
                    <xdr:row>28</xdr:row>
                    <xdr:rowOff>219075</xdr:rowOff>
                  </from>
                  <to>
                    <xdr:col>7</xdr:col>
                    <xdr:colOff>381000</xdr:colOff>
                    <xdr:row>30</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19050</xdr:colOff>
                    <xdr:row>17</xdr:row>
                    <xdr:rowOff>219075</xdr:rowOff>
                  </from>
                  <to>
                    <xdr:col>10</xdr:col>
                    <xdr:colOff>381000</xdr:colOff>
                    <xdr:row>19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238125</xdr:colOff>
                    <xdr:row>17</xdr:row>
                    <xdr:rowOff>209550</xdr:rowOff>
                  </from>
                  <to>
                    <xdr:col>12</xdr:col>
                    <xdr:colOff>66675</xdr:colOff>
                    <xdr:row>18</xdr:row>
                    <xdr:rowOff>219075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10</xdr:col>
                    <xdr:colOff>19050</xdr:colOff>
                    <xdr:row>18</xdr:row>
                    <xdr:rowOff>219075</xdr:rowOff>
                  </from>
                  <to>
                    <xdr:col>10</xdr:col>
                    <xdr:colOff>381000</xdr:colOff>
                    <xdr:row>20</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11</xdr:col>
                    <xdr:colOff>238125</xdr:colOff>
                    <xdr:row>18</xdr:row>
                    <xdr:rowOff>209550</xdr:rowOff>
                  </from>
                  <to>
                    <xdr:col>12</xdr:col>
                    <xdr:colOff>66675</xdr:colOff>
                    <xdr:row>19</xdr:row>
                    <xdr:rowOff>219075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19050</xdr:colOff>
                    <xdr:row>19</xdr:row>
                    <xdr:rowOff>219075</xdr:rowOff>
                  </from>
                  <to>
                    <xdr:col>10</xdr:col>
                    <xdr:colOff>381000</xdr:colOff>
                    <xdr:row>21</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238125</xdr:colOff>
                    <xdr:row>19</xdr:row>
                    <xdr:rowOff>209550</xdr:rowOff>
                  </from>
                  <to>
                    <xdr:col>12</xdr:col>
                    <xdr:colOff>66675</xdr:colOff>
                    <xdr:row>20</xdr:row>
                    <xdr:rowOff>219075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11</xdr:col>
                    <xdr:colOff>238125</xdr:colOff>
                    <xdr:row>20</xdr:row>
                    <xdr:rowOff>209550</xdr:rowOff>
                  </from>
                  <to>
                    <xdr:col>12</xdr:col>
                    <xdr:colOff>66675</xdr:colOff>
                    <xdr:row>21</xdr:row>
                    <xdr:rowOff>219075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19050</xdr:colOff>
                    <xdr:row>20</xdr:row>
                    <xdr:rowOff>219075</xdr:rowOff>
                  </from>
                  <to>
                    <xdr:col>10</xdr:col>
                    <xdr:colOff>381000</xdr:colOff>
                    <xdr:row>22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238125</xdr:colOff>
                    <xdr:row>20</xdr:row>
                    <xdr:rowOff>209550</xdr:rowOff>
                  </from>
                  <to>
                    <xdr:col>12</xdr:col>
                    <xdr:colOff>66675</xdr:colOff>
                    <xdr:row>21</xdr:row>
                    <xdr:rowOff>219075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238125</xdr:colOff>
                    <xdr:row>21</xdr:row>
                    <xdr:rowOff>209550</xdr:rowOff>
                  </from>
                  <to>
                    <xdr:col>12</xdr:col>
                    <xdr:colOff>66675</xdr:colOff>
                    <xdr:row>22</xdr:row>
                    <xdr:rowOff>219075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10</xdr:col>
                    <xdr:colOff>19050</xdr:colOff>
                    <xdr:row>21</xdr:row>
                    <xdr:rowOff>219075</xdr:rowOff>
                  </from>
                  <to>
                    <xdr:col>10</xdr:col>
                    <xdr:colOff>381000</xdr:colOff>
                    <xdr:row>23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238125</xdr:colOff>
                    <xdr:row>21</xdr:row>
                    <xdr:rowOff>209550</xdr:rowOff>
                  </from>
                  <to>
                    <xdr:col>12</xdr:col>
                    <xdr:colOff>66675</xdr:colOff>
                    <xdr:row>22</xdr:row>
                    <xdr:rowOff>219075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11</xdr:col>
                    <xdr:colOff>238125</xdr:colOff>
                    <xdr:row>22</xdr:row>
                    <xdr:rowOff>209550</xdr:rowOff>
                  </from>
                  <to>
                    <xdr:col>12</xdr:col>
                    <xdr:colOff>66675</xdr:colOff>
                    <xdr:row>23</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10</xdr:col>
                    <xdr:colOff>19050</xdr:colOff>
                    <xdr:row>22</xdr:row>
                    <xdr:rowOff>219075</xdr:rowOff>
                  </from>
                  <to>
                    <xdr:col>10</xdr:col>
                    <xdr:colOff>381000</xdr:colOff>
                    <xdr:row>24</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11</xdr:col>
                    <xdr:colOff>238125</xdr:colOff>
                    <xdr:row>22</xdr:row>
                    <xdr:rowOff>209550</xdr:rowOff>
                  </from>
                  <to>
                    <xdr:col>12</xdr:col>
                    <xdr:colOff>66675</xdr:colOff>
                    <xdr:row>23</xdr:row>
                    <xdr:rowOff>219075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xdr:col>
                    <xdr:colOff>152400</xdr:colOff>
                    <xdr:row>49</xdr:row>
                    <xdr:rowOff>247650</xdr:rowOff>
                  </from>
                  <to>
                    <xdr:col>4</xdr:col>
                    <xdr:colOff>457200</xdr:colOff>
                    <xdr:row>51</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xdr:col>
                    <xdr:colOff>152400</xdr:colOff>
                    <xdr:row>51</xdr:row>
                    <xdr:rowOff>0</xdr:rowOff>
                  </from>
                  <to>
                    <xdr:col>4</xdr:col>
                    <xdr:colOff>457200</xdr:colOff>
                    <xdr:row>52</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xdr:col>
                    <xdr:colOff>152400</xdr:colOff>
                    <xdr:row>53</xdr:row>
                    <xdr:rowOff>0</xdr:rowOff>
                  </from>
                  <to>
                    <xdr:col>4</xdr:col>
                    <xdr:colOff>457200</xdr:colOff>
                    <xdr:row>54</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xdr:col>
                    <xdr:colOff>152400</xdr:colOff>
                    <xdr:row>54</xdr:row>
                    <xdr:rowOff>0</xdr:rowOff>
                  </from>
                  <to>
                    <xdr:col>4</xdr:col>
                    <xdr:colOff>457200</xdr:colOff>
                    <xdr:row>55</xdr:row>
                    <xdr:rowOff>9525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xdr:col>
                    <xdr:colOff>152400</xdr:colOff>
                    <xdr:row>55</xdr:row>
                    <xdr:rowOff>0</xdr:rowOff>
                  </from>
                  <to>
                    <xdr:col>4</xdr:col>
                    <xdr:colOff>457200</xdr:colOff>
                    <xdr:row>56</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xdr:col>
                    <xdr:colOff>152400</xdr:colOff>
                    <xdr:row>56</xdr:row>
                    <xdr:rowOff>0</xdr:rowOff>
                  </from>
                  <to>
                    <xdr:col>4</xdr:col>
                    <xdr:colOff>457200</xdr:colOff>
                    <xdr:row>57</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xdr:col>
                    <xdr:colOff>152400</xdr:colOff>
                    <xdr:row>57</xdr:row>
                    <xdr:rowOff>0</xdr:rowOff>
                  </from>
                  <to>
                    <xdr:col>4</xdr:col>
                    <xdr:colOff>457200</xdr:colOff>
                    <xdr:row>58</xdr:row>
                    <xdr:rowOff>9525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152400</xdr:colOff>
                    <xdr:row>59</xdr:row>
                    <xdr:rowOff>0</xdr:rowOff>
                  </from>
                  <to>
                    <xdr:col>4</xdr:col>
                    <xdr:colOff>457200</xdr:colOff>
                    <xdr:row>60</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152400</xdr:colOff>
                    <xdr:row>60</xdr:row>
                    <xdr:rowOff>0</xdr:rowOff>
                  </from>
                  <to>
                    <xdr:col>4</xdr:col>
                    <xdr:colOff>457200</xdr:colOff>
                    <xdr:row>61</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xdr:col>
                    <xdr:colOff>152400</xdr:colOff>
                    <xdr:row>61</xdr:row>
                    <xdr:rowOff>0</xdr:rowOff>
                  </from>
                  <to>
                    <xdr:col>4</xdr:col>
                    <xdr:colOff>457200</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(1号)R8.4～</vt:lpstr>
      <vt:lpstr>'申請書 (1号)R8.4～'!Print_Area</vt:lpstr>
    </vt:vector>
  </TitlesOfParts>
  <Company>YurihonjoCity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加川　洋（移住支援課）</dc:creator>
  <cp:lastModifiedBy>加川　洋（移住支援課）</cp:lastModifiedBy>
  <cp:lastPrinted>2026-03-31T07:01:33Z</cp:lastPrinted>
  <dcterms:created xsi:type="dcterms:W3CDTF">2026-03-31T06:57:35Z</dcterms:created>
  <dcterms:modified xsi:type="dcterms:W3CDTF">2026-03-31T07:03:04Z</dcterms:modified>
</cp:coreProperties>
</file>