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mc:AlternateContent xmlns:mc="http://schemas.openxmlformats.org/markup-compatibility/2006">
    <mc:Choice Requires="x15">
      <x15ac:absPath xmlns:x15ac="http://schemas.microsoft.com/office/spreadsheetml/2010/11/ac" url="\\fsvlgw\Shares\由利本荘市\1000000000-市長部局\1020000000-健康福祉部\1020200000-長寿生きがい課\移行\共通\4  施設関係\介護保険施設等物価高騰対策事業\令和７年度\02_R7年度下半期（食材料費・光熱水費）\01_R7下半期要綱_申請書様式も\"/>
    </mc:Choice>
  </mc:AlternateContent>
  <xr:revisionPtr revIDLastSave="0" documentId="13_ncr:1_{28FCF92E-AFF9-4BCF-8022-272E83EA2CED}" xr6:coauthVersionLast="47" xr6:coauthVersionMax="47" xr10:uidLastSave="{00000000-0000-0000-0000-000000000000}"/>
  <bookViews>
    <workbookView xWindow="-98" yWindow="-98" windowWidth="21795" windowHeight="13875" tabRatio="741" xr2:uid="{00000000-000D-0000-FFFF-FFFF00000000}"/>
  </bookViews>
  <sheets>
    <sheet name="（入力の前にお読みください）本申請書の使い方" sheetId="1" r:id="rId1"/>
    <sheet name="基本情報" sheetId="22" r:id="rId2"/>
    <sheet name="施設一覧" sheetId="23" r:id="rId3"/>
    <sheet name="総括表" sheetId="2" r:id="rId4"/>
    <sheet name="申請額一覧（別紙３）" sheetId="25" r:id="rId5"/>
    <sheet name="請求書" sheetId="21" r:id="rId6"/>
    <sheet name="委任状（申請者と口座名義人が違う場合に押印提出）" sheetId="20" r:id="rId7"/>
    <sheet name="貼付用" sheetId="26" r:id="rId8"/>
  </sheets>
  <definedNames>
    <definedName name="_xlnm.Print_Area" localSheetId="6">'委任状（申請者と口座名義人が違う場合に押印提出）'!$A$1:$Y$23</definedName>
    <definedName name="_xlnm.Print_Area" localSheetId="2">施設一覧!$A$2:$H$18</definedName>
    <definedName name="_xlnm.Print_Area" localSheetId="4">'申請額一覧（別紙３）'!$A$1:$J$20</definedName>
    <definedName name="_xlnm.Print_Area" localSheetId="5">請求書!$A$1:$AL$31</definedName>
    <definedName name="_xlnm.Print_Area" localSheetId="3">総括表!$A$1:$AB$47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 i="26" l="1"/>
  <c r="Z2" i="26"/>
  <c r="Y2" i="26"/>
  <c r="X2" i="26"/>
  <c r="W2" i="26"/>
  <c r="V2" i="26"/>
  <c r="A47" i="2"/>
  <c r="A46" i="2"/>
  <c r="A45" i="2"/>
  <c r="A44" i="2"/>
  <c r="A43" i="2"/>
  <c r="A42" i="2"/>
  <c r="E20" i="22"/>
  <c r="E19" i="22"/>
  <c r="E18" i="22"/>
  <c r="E17" i="22"/>
  <c r="E16" i="22"/>
  <c r="E15" i="22"/>
  <c r="AP2" i="26" l="1"/>
  <c r="ER2" i="26"/>
  <c r="EQ2" i="26"/>
  <c r="EP2" i="26"/>
  <c r="EO2" i="26"/>
  <c r="EN2" i="26"/>
  <c r="EM2" i="26"/>
  <c r="EL2" i="26"/>
  <c r="EK2" i="26"/>
  <c r="EJ2" i="26"/>
  <c r="EI2" i="26"/>
  <c r="EH2" i="26"/>
  <c r="EG2" i="26"/>
  <c r="EF2" i="26"/>
  <c r="EE2" i="26"/>
  <c r="ED2" i="26"/>
  <c r="EC2" i="26"/>
  <c r="EB2" i="26"/>
  <c r="EA2" i="26"/>
  <c r="DZ2" i="26"/>
  <c r="DY2" i="26"/>
  <c r="DX2" i="26"/>
  <c r="DW2" i="26"/>
  <c r="DV2" i="26"/>
  <c r="DU2" i="26"/>
  <c r="DT2" i="26"/>
  <c r="DS2" i="26"/>
  <c r="DR2" i="26"/>
  <c r="DQ2" i="26"/>
  <c r="DP2" i="26"/>
  <c r="DO2" i="26"/>
  <c r="DN2" i="26"/>
  <c r="DM2" i="26"/>
  <c r="DL2" i="26"/>
  <c r="DK2" i="26"/>
  <c r="DJ2" i="26"/>
  <c r="DI2" i="26"/>
  <c r="DH2" i="26"/>
  <c r="DG2" i="26"/>
  <c r="DF2" i="26"/>
  <c r="DE2" i="26"/>
  <c r="DD2" i="26"/>
  <c r="DC2" i="26"/>
  <c r="DB2" i="26"/>
  <c r="DA2" i="26"/>
  <c r="CZ2" i="26"/>
  <c r="CY2" i="26"/>
  <c r="CX2" i="26"/>
  <c r="CW2" i="26"/>
  <c r="CV2" i="26"/>
  <c r="CU2" i="26"/>
  <c r="CT2" i="26"/>
  <c r="CS2" i="26"/>
  <c r="CR2" i="26"/>
  <c r="CQ2" i="26"/>
  <c r="CP2" i="26"/>
  <c r="CO2" i="26"/>
  <c r="CN2" i="26"/>
  <c r="CM2" i="26"/>
  <c r="CL2" i="26"/>
  <c r="CK2" i="26"/>
  <c r="CJ2" i="26"/>
  <c r="CI2" i="26"/>
  <c r="CH2" i="26"/>
  <c r="CG2" i="26"/>
  <c r="CF2" i="26"/>
  <c r="CE2" i="26"/>
  <c r="CD2" i="26"/>
  <c r="CC2" i="26"/>
  <c r="CB2" i="26"/>
  <c r="CA2" i="26"/>
  <c r="BZ2" i="26"/>
  <c r="BY2" i="26"/>
  <c r="BX2" i="26"/>
  <c r="BW2" i="26"/>
  <c r="BV2" i="26"/>
  <c r="BU2" i="26"/>
  <c r="BT2" i="26"/>
  <c r="BS2" i="26"/>
  <c r="BR2" i="26"/>
  <c r="BQ2" i="26"/>
  <c r="BP2" i="26"/>
  <c r="BO2" i="26"/>
  <c r="BN2" i="26"/>
  <c r="BM2" i="26"/>
  <c r="BL2" i="26"/>
  <c r="BK2" i="26"/>
  <c r="BJ2" i="26"/>
  <c r="BI2" i="26"/>
  <c r="BH2" i="26"/>
  <c r="BG2" i="26"/>
  <c r="BF2" i="26"/>
  <c r="BE2" i="26"/>
  <c r="BD2" i="26"/>
  <c r="BC2" i="26"/>
  <c r="BB2" i="26"/>
  <c r="BA2" i="26"/>
  <c r="AZ2" i="26"/>
  <c r="AY2" i="26"/>
  <c r="AX2" i="26"/>
  <c r="AW2" i="26"/>
  <c r="AV2" i="26"/>
  <c r="AU2" i="26"/>
  <c r="AT2" i="26"/>
  <c r="AS2" i="26"/>
  <c r="AR2" i="26"/>
  <c r="U2" i="26"/>
  <c r="I2" i="26"/>
  <c r="J2" i="26"/>
  <c r="K2" i="26"/>
  <c r="L2" i="26"/>
  <c r="M2" i="26"/>
  <c r="N2" i="26"/>
  <c r="O2" i="26"/>
  <c r="P2" i="26"/>
  <c r="Q2" i="26"/>
  <c r="R2" i="26"/>
  <c r="S2" i="26"/>
  <c r="T2" i="26"/>
  <c r="AB2" i="26"/>
  <c r="AC2" i="26"/>
  <c r="AD2" i="26"/>
  <c r="AE2" i="26"/>
  <c r="AF2" i="26"/>
  <c r="AG2" i="26"/>
  <c r="AH2" i="26"/>
  <c r="AI2" i="26"/>
  <c r="AJ2" i="26"/>
  <c r="AK2" i="26"/>
  <c r="AL2" i="26"/>
  <c r="AM2" i="26"/>
  <c r="AN2" i="26"/>
  <c r="AO2" i="26"/>
  <c r="AA12" i="20" l="1"/>
  <c r="AA11" i="20"/>
  <c r="AA10" i="20"/>
  <c r="E10" i="20" s="1"/>
  <c r="AA9" i="20"/>
  <c r="E9" i="20" s="1"/>
  <c r="E14" i="20"/>
  <c r="AA17" i="20"/>
  <c r="AA16" i="20"/>
  <c r="AA15" i="20"/>
  <c r="N22" i="20" s="1"/>
  <c r="AA14" i="20"/>
  <c r="N21" i="20" s="1"/>
  <c r="AA5" i="20"/>
  <c r="A5" i="20" s="1"/>
  <c r="AN8" i="21"/>
  <c r="B8" i="21" s="1"/>
  <c r="AC2" i="2"/>
  <c r="A3" i="2" s="1"/>
  <c r="Y4" i="21"/>
  <c r="T6" i="2"/>
  <c r="U29" i="21"/>
  <c r="U28" i="21"/>
  <c r="U27" i="21"/>
  <c r="I23" i="21"/>
  <c r="B23" i="21"/>
  <c r="AD21" i="21"/>
  <c r="T21" i="21"/>
  <c r="I21" i="21"/>
  <c r="F21" i="21"/>
  <c r="B21" i="21"/>
  <c r="G17" i="21"/>
  <c r="G16" i="21"/>
  <c r="Z15" i="21"/>
  <c r="G14" i="21"/>
  <c r="G13" i="21"/>
  <c r="F21" i="23"/>
  <c r="F22" i="23"/>
  <c r="F23" i="23"/>
  <c r="F24" i="23"/>
  <c r="F25" i="23"/>
  <c r="F26" i="23"/>
  <c r="F27" i="23"/>
  <c r="F28" i="23"/>
  <c r="O33" i="2" s="1"/>
  <c r="F20" i="23"/>
  <c r="N23" i="20" l="1"/>
  <c r="E16" i="20"/>
  <c r="E15" i="20"/>
  <c r="E11" i="20"/>
  <c r="O32" i="2"/>
  <c r="O31" i="2"/>
  <c r="O30" i="2"/>
  <c r="O29" i="2"/>
  <c r="O28" i="2"/>
  <c r="O27" i="2"/>
  <c r="O26" i="2"/>
  <c r="O25" i="2"/>
  <c r="E18" i="2"/>
  <c r="L17" i="2"/>
  <c r="F17" i="2"/>
  <c r="U16" i="2"/>
  <c r="M16" i="2"/>
  <c r="U15" i="2"/>
  <c r="M15" i="2"/>
  <c r="L14" i="2"/>
  <c r="F14" i="2"/>
  <c r="U13" i="2"/>
  <c r="M13" i="2"/>
  <c r="E12" i="2"/>
  <c r="E11" i="2"/>
  <c r="C7" i="25"/>
  <c r="D7" i="25"/>
  <c r="E7" i="25"/>
  <c r="F7" i="25"/>
  <c r="G7" i="25"/>
  <c r="I7" i="25"/>
  <c r="C8" i="25"/>
  <c r="D8" i="25"/>
  <c r="E8" i="25"/>
  <c r="F8" i="25"/>
  <c r="G8" i="25"/>
  <c r="I8" i="25"/>
  <c r="C9" i="25"/>
  <c r="D9" i="25"/>
  <c r="E9" i="25"/>
  <c r="F9" i="25"/>
  <c r="G9" i="25"/>
  <c r="I9" i="25"/>
  <c r="C10" i="25"/>
  <c r="D10" i="25"/>
  <c r="E10" i="25"/>
  <c r="F10" i="25"/>
  <c r="G10" i="25"/>
  <c r="I10" i="25"/>
  <c r="C11" i="25"/>
  <c r="D11" i="25"/>
  <c r="E11" i="25"/>
  <c r="F11" i="25"/>
  <c r="G11" i="25"/>
  <c r="I11" i="25"/>
  <c r="C12" i="25"/>
  <c r="D12" i="25"/>
  <c r="E12" i="25"/>
  <c r="F12" i="25"/>
  <c r="G12" i="25"/>
  <c r="I12" i="25"/>
  <c r="C13" i="25"/>
  <c r="D13" i="25"/>
  <c r="E13" i="25"/>
  <c r="F13" i="25"/>
  <c r="G13" i="25"/>
  <c r="I13" i="25"/>
  <c r="C14" i="25"/>
  <c r="D14" i="25"/>
  <c r="E14" i="25"/>
  <c r="F14" i="25"/>
  <c r="G14" i="25"/>
  <c r="I14" i="25"/>
  <c r="C15" i="25"/>
  <c r="D15" i="25"/>
  <c r="E15" i="25"/>
  <c r="F15" i="25"/>
  <c r="G15" i="25"/>
  <c r="I15" i="25"/>
  <c r="C16" i="25"/>
  <c r="D16" i="25"/>
  <c r="E16" i="25"/>
  <c r="F16" i="25"/>
  <c r="G16" i="25"/>
  <c r="I16" i="25"/>
  <c r="C17" i="25"/>
  <c r="D17" i="25"/>
  <c r="E17" i="25"/>
  <c r="F17" i="25"/>
  <c r="G17" i="25"/>
  <c r="I17" i="25"/>
  <c r="C18" i="25"/>
  <c r="D18" i="25"/>
  <c r="E18" i="25"/>
  <c r="F18" i="25"/>
  <c r="G18" i="25"/>
  <c r="I18" i="25"/>
  <c r="C19" i="25"/>
  <c r="D19" i="25"/>
  <c r="E19" i="25"/>
  <c r="F19" i="25"/>
  <c r="G19" i="25"/>
  <c r="I19" i="25"/>
  <c r="C20" i="25"/>
  <c r="J20" i="25" s="1"/>
  <c r="D20" i="25"/>
  <c r="E20" i="25"/>
  <c r="F20" i="25"/>
  <c r="G20" i="25"/>
  <c r="I20" i="25"/>
  <c r="C6" i="25"/>
  <c r="I6" i="25"/>
  <c r="D6" i="25"/>
  <c r="E6" i="25"/>
  <c r="F6" i="25"/>
  <c r="G6" i="25"/>
  <c r="B20" i="25"/>
  <c r="B19" i="25"/>
  <c r="B18" i="25"/>
  <c r="B17" i="25"/>
  <c r="B16" i="25"/>
  <c r="B15" i="25"/>
  <c r="B14" i="25"/>
  <c r="B13" i="25"/>
  <c r="B12" i="25"/>
  <c r="B11" i="25"/>
  <c r="B10" i="25"/>
  <c r="B9" i="25"/>
  <c r="B8" i="25"/>
  <c r="B7" i="25"/>
  <c r="B6" i="25"/>
  <c r="D2" i="25"/>
  <c r="H14" i="25" l="1"/>
  <c r="J14" i="25" s="1"/>
  <c r="O30" i="25" s="1"/>
  <c r="S33" i="2" s="1"/>
  <c r="H19" i="25"/>
  <c r="J19" i="25"/>
  <c r="H15" i="25"/>
  <c r="J15" i="25" s="1"/>
  <c r="H11" i="25"/>
  <c r="J11" i="25" s="1"/>
  <c r="O27" i="25" s="1"/>
  <c r="S30" i="2" s="1"/>
  <c r="H7" i="25"/>
  <c r="J7" i="25" s="1"/>
  <c r="O23" i="25" s="1"/>
  <c r="S26" i="2" s="1"/>
  <c r="H16" i="25"/>
  <c r="J16" i="25"/>
  <c r="H12" i="25"/>
  <c r="J12" i="25" s="1"/>
  <c r="O28" i="25" s="1"/>
  <c r="S31" i="2" s="1"/>
  <c r="H8" i="25"/>
  <c r="J8" i="25" s="1"/>
  <c r="O24" i="25" s="1"/>
  <c r="S27" i="2" s="1"/>
  <c r="H18" i="25"/>
  <c r="J18" i="25" s="1"/>
  <c r="H10" i="25"/>
  <c r="J10" i="25"/>
  <c r="H6" i="25"/>
  <c r="J6" i="25" s="1"/>
  <c r="O22" i="25" s="1"/>
  <c r="H17" i="25"/>
  <c r="J17" i="25" s="1"/>
  <c r="H9" i="25"/>
  <c r="J9" i="25" s="1"/>
  <c r="O25" i="25" s="1"/>
  <c r="S28" i="2" s="1"/>
  <c r="H13" i="25"/>
  <c r="J13" i="25" s="1"/>
  <c r="O34" i="2"/>
  <c r="H20" i="25"/>
  <c r="N22" i="25"/>
  <c r="N27" i="25"/>
  <c r="N30" i="25"/>
  <c r="N23" i="25"/>
  <c r="N24" i="25"/>
  <c r="N28" i="25"/>
  <c r="N25" i="25"/>
  <c r="N26" i="25"/>
  <c r="N29" i="25"/>
  <c r="O29" i="25" l="1"/>
  <c r="S32" i="2" s="1"/>
  <c r="O26" i="25"/>
  <c r="S29" i="2" s="1"/>
  <c r="S25" i="2"/>
  <c r="J21" i="25"/>
  <c r="J5" i="25" s="1"/>
  <c r="S34" i="2" l="1"/>
  <c r="G21" i="2" s="1"/>
  <c r="AQ2" i="26" l="1"/>
  <c r="P1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愛子（税務課）</author>
  </authors>
  <commentList>
    <comment ref="C2" authorId="0" shapeId="0" xr:uid="{90C2C078-44A4-4A4E-BABB-F02A92CB3848}">
      <text>
        <r>
          <rPr>
            <sz val="9"/>
            <color indexed="81"/>
            <rFont val="MS P ゴシック"/>
            <family val="3"/>
            <charset val="128"/>
          </rPr>
          <t xml:space="preserve">【介護保険事業所番号】
・半角英数字
・介護保険の認定を受けていない
　軽費老人ホーム及び養護老人
　ホームは、入力不要です。
</t>
        </r>
      </text>
    </comment>
    <comment ref="E2" authorId="0" shapeId="0" xr:uid="{A4A60B95-B970-4FBA-AEA5-CACFF1991F98}">
      <text>
        <r>
          <rPr>
            <sz val="9"/>
            <color indexed="81"/>
            <rFont val="MS P ゴシック"/>
            <family val="3"/>
            <charset val="128"/>
          </rPr>
          <t xml:space="preserve">【サービス種別】
・プルダウンから選択してください。
</t>
        </r>
      </text>
    </comment>
    <comment ref="H2" authorId="0" shapeId="0" xr:uid="{C93B9E01-D79C-42F9-855B-EA2FE412B2CD}">
      <text>
        <r>
          <rPr>
            <sz val="9"/>
            <color indexed="8"/>
            <rFont val="MS P ゴシック"/>
            <family val="3"/>
            <charset val="128"/>
          </rPr>
          <t>【令和7年4月～令和8年3月の期間運営月数を入力してください】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・なお、感染症患者等の発生により事業所等を臨時休業した場合は、事業所等の休止には含まないこととします。
例）R7.5.15に指定を受けた場合の運営月数：11か月
　　100,000円÷12ヵ月×11ヵ月＝申請額91,666円
例）R7.4.1～R7.6.10まで休止し、R7.6.11から再開した場合の運営月数：10か月
　　100,000円÷12ヵ月×10ヵ月＝申請額83,333円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AD9" authorId="0" shapeId="0" xr:uid="{46714757-19A0-4453-8599-ED370576B6D5}">
      <text>
        <r>
          <rPr>
            <b/>
            <sz val="18"/>
            <color indexed="81"/>
            <rFont val="ＭＳ Ｐゴシック"/>
            <family val="3"/>
            <charset val="128"/>
          </rPr>
          <t>こちらのシートは入力できません。
入力する場合は「基本情報」シートまたは
「施設一覧」シートへお願いします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D1" authorId="0" shapeId="0" xr:uid="{6EEFB83D-82C9-44E1-A583-D53B6F63ECED}">
      <text>
        <r>
          <rPr>
            <b/>
            <sz val="18"/>
            <color indexed="81"/>
            <rFont val="ＭＳ Ｐゴシック"/>
            <family val="3"/>
            <charset val="128"/>
          </rPr>
          <t>こちらのシートは入力できません。
入力する場合は「施設一覧」シートへお願いします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藤原　貴晃</author>
    <author>阿部　幸</author>
  </authors>
  <commentList>
    <comment ref="AN11" authorId="0" shapeId="0" xr:uid="{9EFE4E7B-3773-4EE8-9B6C-F4372DE4BBCE}">
      <text>
        <r>
          <rPr>
            <b/>
            <sz val="18"/>
            <color indexed="81"/>
            <rFont val="ＭＳ Ｐゴシック"/>
            <family val="3"/>
            <charset val="128"/>
          </rPr>
          <t>こちらのシートは入力できません。
入力する場合は「基本情報」シートへお願いします</t>
        </r>
      </text>
    </comment>
    <comment ref="AM17" authorId="1" shapeId="0" xr:uid="{59142A84-1D4E-474C-92F5-57B35F383BAE}">
      <text>
        <r>
          <rPr>
            <b/>
            <sz val="11"/>
            <color indexed="81"/>
            <rFont val="MS P ゴシック"/>
            <family val="3"/>
            <charset val="128"/>
          </rPr>
          <t>！押印が不要となるケース
　</t>
        </r>
        <r>
          <rPr>
            <sz val="11"/>
            <color indexed="81"/>
            <rFont val="MS P ゴシック"/>
            <family val="3"/>
            <charset val="128"/>
          </rPr>
          <t xml:space="preserve">①口座名義が、法人名と施設長名になっている
　　例：社会福祉法人○○○会　特別養護老人ホーム△△苑　施設長　□□□□
　②口座名義が、施設名と法人の代表者職氏名になっている
　　例：特別養護老人ホーム△△苑　理事長　○○○○
</t>
        </r>
        <r>
          <rPr>
            <b/>
            <sz val="11"/>
            <color indexed="81"/>
            <rFont val="MS P ゴシック"/>
            <family val="3"/>
            <charset val="128"/>
          </rPr>
          <t xml:space="preserve">
！押印が必要となるケース
　　</t>
        </r>
        <r>
          <rPr>
            <sz val="11"/>
            <color indexed="81"/>
            <rFont val="MS P ゴシック"/>
            <family val="3"/>
            <charset val="128"/>
          </rPr>
          <t xml:space="preserve">口座名義が、施設名と施設長名になっている（法人名や法人代表者職氏名と異なっている）
　　例：特別養護老人ホーム△△苑　施設長　□□□□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藤原　貴晃</author>
    <author>佐藤　愛子（税務課）</author>
    <author>中村　康二</author>
  </authors>
  <commentList>
    <comment ref="A1" authorId="0" shapeId="0" xr:uid="{00000000-0006-0000-1300-000004000000}">
      <text>
        <r>
          <rPr>
            <b/>
            <sz val="11"/>
            <color theme="0"/>
            <rFont val="ＭＳ Ｐゴシック"/>
            <family val="3"/>
            <charset val="128"/>
          </rPr>
          <t>申請者と口座名義人が違う場合に提出してください。</t>
        </r>
      </text>
    </comment>
    <comment ref="AA2" authorId="1" shapeId="0" xr:uid="{FCC263A9-46E7-4B38-8B51-59AA981BF81D}">
      <text>
        <r>
          <rPr>
            <b/>
            <sz val="14"/>
            <color indexed="81"/>
            <rFont val="MS P ゴシック"/>
            <family val="3"/>
            <charset val="128"/>
          </rPr>
          <t>こちらのシートは入力できません。
入力する場合は「基本情報」シートへお願いします。</t>
        </r>
      </text>
    </comment>
    <comment ref="E16" authorId="0" shapeId="0" xr:uid="{00000000-0006-0000-1300-000001000000}">
      <text>
        <r>
          <rPr>
            <b/>
            <sz val="11"/>
            <color theme="0"/>
            <rFont val="ＭＳ Ｐゴシック"/>
            <family val="3"/>
            <charset val="128"/>
          </rPr>
          <t>押印が必要です。</t>
        </r>
      </text>
    </comment>
    <comment ref="S19" authorId="2" shapeId="0" xr:uid="{00000000-0006-0000-1300-000003000000}">
      <text>
        <r>
          <rPr>
            <b/>
            <sz val="11"/>
            <color theme="0"/>
            <rFont val="ＭＳ Ｐゴシック"/>
            <family val="3"/>
            <charset val="128"/>
          </rPr>
          <t>注意！
日付は入力しないでください。</t>
        </r>
      </text>
    </comment>
    <comment ref="N23" authorId="0" shapeId="0" xr:uid="{00000000-0006-0000-1300-000002000000}">
      <text>
        <r>
          <rPr>
            <b/>
            <sz val="11"/>
            <color theme="0"/>
            <rFont val="ＭＳ Ｐゴシック"/>
            <family val="3"/>
            <charset val="128"/>
          </rPr>
          <t>押印が必要です。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佐藤　愛子（税務課）</author>
  </authors>
  <commentList>
    <comment ref="A1" authorId="0" shapeId="0" xr:uid="{D0CBCF18-7195-463D-B853-6CDD672F5852}">
      <text>
        <r>
          <rPr>
            <b/>
            <sz val="22"/>
            <color indexed="81"/>
            <rFont val="MS P ゴシック"/>
            <family val="3"/>
            <charset val="128"/>
          </rPr>
          <t>市で使うシートです（入力不可）</t>
        </r>
      </text>
    </comment>
  </commentList>
</comments>
</file>

<file path=xl/sharedStrings.xml><?xml version="1.0" encoding="utf-8"?>
<sst xmlns="http://schemas.openxmlformats.org/spreadsheetml/2006/main" count="410" uniqueCount="198">
  <si>
    <t>所 在 地　</t>
  </si>
  <si>
    <t>連絡先</t>
    <rPh sb="0" eb="3">
      <t>レンラクサキ</t>
    </rPh>
    <phoneticPr fontId="15"/>
  </si>
  <si>
    <t>住所</t>
  </si>
  <si>
    <t>サービス種別</t>
    <rPh sb="4" eb="6">
      <t>シュベツ</t>
    </rPh>
    <phoneticPr fontId="15"/>
  </si>
  <si>
    <t>法人名</t>
    <rPh sb="0" eb="2">
      <t>ホウジン</t>
    </rPh>
    <rPh sb="2" eb="3">
      <t>メイ</t>
    </rPh>
    <phoneticPr fontId="15"/>
  </si>
  <si>
    <t>様</t>
    <rPh sb="0" eb="1">
      <t>サマ</t>
    </rPh>
    <phoneticPr fontId="15"/>
  </si>
  <si>
    <t>フリガナ</t>
  </si>
  <si>
    <t>事業所・施設名</t>
    <rPh sb="0" eb="3">
      <t>ジギョウショ</t>
    </rPh>
    <rPh sb="4" eb="7">
      <t>シセツメイ</t>
    </rPh>
    <phoneticPr fontId="15"/>
  </si>
  <si>
    <t>電話番号</t>
    <rPh sb="0" eb="2">
      <t>デンワ</t>
    </rPh>
    <rPh sb="2" eb="4">
      <t>バンゴウ</t>
    </rPh>
    <phoneticPr fontId="15"/>
  </si>
  <si>
    <t>区　　分</t>
    <rPh sb="0" eb="1">
      <t>く</t>
    </rPh>
    <rPh sb="3" eb="4">
      <t>ふん</t>
    </rPh>
    <phoneticPr fontId="3" type="Hiragana"/>
  </si>
  <si>
    <t>職　　名</t>
    <rPh sb="0" eb="1">
      <t>ショク</t>
    </rPh>
    <rPh sb="3" eb="4">
      <t>ナ</t>
    </rPh>
    <phoneticPr fontId="15"/>
  </si>
  <si>
    <t>氏　　名</t>
    <rPh sb="0" eb="1">
      <t>シ</t>
    </rPh>
    <rPh sb="3" eb="4">
      <t>ナ</t>
    </rPh>
    <phoneticPr fontId="15"/>
  </si>
  <si>
    <t>介護保険
事業所番号</t>
    <rPh sb="0" eb="2">
      <t>カイゴ</t>
    </rPh>
    <rPh sb="2" eb="4">
      <t>ホケン</t>
    </rPh>
    <rPh sb="5" eb="8">
      <t>ジギョウショ</t>
    </rPh>
    <rPh sb="8" eb="10">
      <t>バンゴウ</t>
    </rPh>
    <phoneticPr fontId="15"/>
  </si>
  <si>
    <t>振込口座</t>
    <rPh sb="0" eb="2">
      <t>フリコミ</t>
    </rPh>
    <rPh sb="2" eb="4">
      <t>コウザ</t>
    </rPh>
    <phoneticPr fontId="15"/>
  </si>
  <si>
    <t>申請に関する担当者</t>
    <rPh sb="0" eb="2">
      <t>シンセイ</t>
    </rPh>
    <rPh sb="3" eb="4">
      <t>カン</t>
    </rPh>
    <rPh sb="6" eb="9">
      <t>タントウシャ</t>
    </rPh>
    <phoneticPr fontId="15"/>
  </si>
  <si>
    <t>金融機関コード</t>
    <rPh sb="0" eb="2">
      <t>キンユウ</t>
    </rPh>
    <rPh sb="2" eb="4">
      <t>キカン</t>
    </rPh>
    <phoneticPr fontId="15"/>
  </si>
  <si>
    <t>か所</t>
    <rPh sb="1" eb="2">
      <t>ショ</t>
    </rPh>
    <phoneticPr fontId="15"/>
  </si>
  <si>
    <t>No.</t>
  </si>
  <si>
    <t>申　請　者</t>
    <rPh sb="0" eb="1">
      <t>サル</t>
    </rPh>
    <rPh sb="2" eb="3">
      <t>ショウ</t>
    </rPh>
    <rPh sb="4" eb="5">
      <t>シャ</t>
    </rPh>
    <phoneticPr fontId="15"/>
  </si>
  <si>
    <t>法人所在地</t>
    <rPh sb="0" eb="2">
      <t>ホウジン</t>
    </rPh>
    <rPh sb="2" eb="5">
      <t>ショザイチ</t>
    </rPh>
    <phoneticPr fontId="15"/>
  </si>
  <si>
    <t>E-mail</t>
  </si>
  <si>
    <t>手順</t>
    <rPh sb="0" eb="2">
      <t>テジュン</t>
    </rPh>
    <phoneticPr fontId="15"/>
  </si>
  <si>
    <t>合　　計</t>
    <rPh sb="0" eb="1">
      <t>ゴウ</t>
    </rPh>
    <rPh sb="3" eb="4">
      <t>ケイ</t>
    </rPh>
    <phoneticPr fontId="15"/>
  </si>
  <si>
    <t>　添付書類</t>
    <rPh sb="1" eb="3">
      <t>テンプ</t>
    </rPh>
    <rPh sb="3" eb="5">
      <t>ショルイ</t>
    </rPh>
    <phoneticPr fontId="15"/>
  </si>
  <si>
    <t>代表者の職・氏名</t>
  </si>
  <si>
    <t>開設日</t>
    <rPh sb="0" eb="3">
      <t>カイセツビ</t>
    </rPh>
    <phoneticPr fontId="15"/>
  </si>
  <si>
    <t>店舗コード</t>
    <rPh sb="0" eb="2">
      <t>テンポ</t>
    </rPh>
    <phoneticPr fontId="15"/>
  </si>
  <si>
    <t>代表者職・氏名</t>
    <rPh sb="0" eb="3">
      <t>ダイヒョウシャ</t>
    </rPh>
    <rPh sb="3" eb="4">
      <t>ショク</t>
    </rPh>
    <rPh sb="5" eb="6">
      <t>シ</t>
    </rPh>
    <rPh sb="6" eb="7">
      <t>メイ</t>
    </rPh>
    <phoneticPr fontId="15"/>
  </si>
  <si>
    <t>月</t>
    <rPh sb="0" eb="1">
      <t>がつ</t>
    </rPh>
    <phoneticPr fontId="3" type="Hiragana"/>
  </si>
  <si>
    <t>施設数</t>
    <rPh sb="0" eb="2">
      <t>しせつ</t>
    </rPh>
    <rPh sb="2" eb="3">
      <t>すう</t>
    </rPh>
    <phoneticPr fontId="3" type="Hiragana"/>
  </si>
  <si>
    <t>申請額</t>
    <rPh sb="0" eb="3">
      <t>しんせいがく</t>
    </rPh>
    <phoneticPr fontId="3" type="Hiragana"/>
  </si>
  <si>
    <t>（受 任 者）</t>
  </si>
  <si>
    <t>（委 任 者）</t>
  </si>
  <si>
    <t>法 人 名</t>
  </si>
  <si>
    <t>代表者名</t>
  </si>
  <si>
    <t>令和</t>
    <rPh sb="0" eb="2">
      <t>れいわ</t>
    </rPh>
    <phoneticPr fontId="3" type="Hiragana"/>
  </si>
  <si>
    <t>年</t>
    <rPh sb="0" eb="1">
      <t>ねん</t>
    </rPh>
    <phoneticPr fontId="3" type="Hiragana"/>
  </si>
  <si>
    <t>日</t>
    <rPh sb="0" eb="1">
      <t>にち</t>
    </rPh>
    <phoneticPr fontId="3" type="Hiragana"/>
  </si>
  <si>
    <t>請　求　書</t>
    <rPh sb="0" eb="1">
      <t>ショウ</t>
    </rPh>
    <rPh sb="2" eb="3">
      <t>モトム</t>
    </rPh>
    <rPh sb="4" eb="5">
      <t>ショ</t>
    </rPh>
    <phoneticPr fontId="15"/>
  </si>
  <si>
    <t>郵便番号</t>
    <rPh sb="0" eb="2">
      <t>ユウビン</t>
    </rPh>
    <rPh sb="2" eb="4">
      <t>バンゴウ</t>
    </rPh>
    <phoneticPr fontId="15"/>
  </si>
  <si>
    <t>住所</t>
    <rPh sb="0" eb="1">
      <t>ジュウ</t>
    </rPh>
    <rPh sb="1" eb="2">
      <t>ショ</t>
    </rPh>
    <phoneticPr fontId="15"/>
  </si>
  <si>
    <t>口座番号</t>
    <rPh sb="0" eb="2">
      <t>コウザ</t>
    </rPh>
    <rPh sb="2" eb="4">
      <t>バンゴウ</t>
    </rPh>
    <phoneticPr fontId="15"/>
  </si>
  <si>
    <t>請　求　金　額</t>
    <rPh sb="0" eb="1">
      <t>ショウ</t>
    </rPh>
    <rPh sb="2" eb="3">
      <t>モトム</t>
    </rPh>
    <rPh sb="4" eb="5">
      <t>カネ</t>
    </rPh>
    <rPh sb="6" eb="7">
      <t>ガク</t>
    </rPh>
    <phoneticPr fontId="15"/>
  </si>
  <si>
    <t>金融機関名</t>
    <rPh sb="0" eb="2">
      <t>キンユウ</t>
    </rPh>
    <rPh sb="2" eb="4">
      <t>キカン</t>
    </rPh>
    <rPh sb="4" eb="5">
      <t>メイ</t>
    </rPh>
    <phoneticPr fontId="15"/>
  </si>
  <si>
    <t>\</t>
  </si>
  <si>
    <t>支店名</t>
    <rPh sb="0" eb="3">
      <t>シテンメイ</t>
    </rPh>
    <phoneticPr fontId="15"/>
  </si>
  <si>
    <t>電話番号</t>
  </si>
  <si>
    <t>預 金 種 別</t>
    <rPh sb="0" eb="1">
      <t>アズカリ</t>
    </rPh>
    <rPh sb="2" eb="3">
      <t>キン</t>
    </rPh>
    <rPh sb="4" eb="5">
      <t>タネ</t>
    </rPh>
    <rPh sb="6" eb="7">
      <t>ベツ</t>
    </rPh>
    <phoneticPr fontId="15"/>
  </si>
  <si>
    <t>申請（実績報告）額</t>
    <rPh sb="0" eb="2">
      <t>しんせい</t>
    </rPh>
    <rPh sb="3" eb="5">
      <t>じっせき</t>
    </rPh>
    <rPh sb="5" eb="7">
      <t>ほうこく</t>
    </rPh>
    <rPh sb="8" eb="9">
      <t>がく</t>
    </rPh>
    <phoneticPr fontId="3" type="Hiragana"/>
  </si>
  <si>
    <t>申請内訳</t>
    <rPh sb="0" eb="2">
      <t>シンセイ</t>
    </rPh>
    <rPh sb="2" eb="4">
      <t>ウチワケ</t>
    </rPh>
    <phoneticPr fontId="15"/>
  </si>
  <si>
    <t>由利本荘市長　湊　貴信</t>
    <rPh sb="0" eb="4">
      <t>ユリホンジョウ</t>
    </rPh>
    <rPh sb="4" eb="6">
      <t>シチョウ</t>
    </rPh>
    <rPh sb="7" eb="8">
      <t>ミナト</t>
    </rPh>
    <rPh sb="9" eb="11">
      <t>タカノブ</t>
    </rPh>
    <phoneticPr fontId="15"/>
  </si>
  <si>
    <t>　標記について，次のとおり申請します。
　なお，補助金の交付決定を受けた際には，この申請をもって由利本荘市補助金等の適正に関する条例（平成17年3月22日条例第53号）第９条による実績報告書とします。</t>
    <rPh sb="1" eb="3">
      <t>ヒョウキ</t>
    </rPh>
    <rPh sb="8" eb="9">
      <t>ツギ</t>
    </rPh>
    <rPh sb="13" eb="15">
      <t>シンセイ</t>
    </rPh>
    <rPh sb="84" eb="85">
      <t>ダイ</t>
    </rPh>
    <rPh sb="86" eb="87">
      <t>ジョウ</t>
    </rPh>
    <phoneticPr fontId="15"/>
  </si>
  <si>
    <t>由利本荘市長　湊　貴信　様</t>
    <rPh sb="0" eb="4">
      <t>ゆりほんじょう</t>
    </rPh>
    <rPh sb="7" eb="8">
      <t>みなと</t>
    </rPh>
    <rPh sb="9" eb="11">
      <t>たかのぶ</t>
    </rPh>
    <phoneticPr fontId="3" type="Hiragana"/>
  </si>
  <si>
    <t>　由利本荘市長　湊　貴信　様</t>
    <rPh sb="1" eb="5">
      <t>ユリホンジョウ</t>
    </rPh>
    <rPh sb="5" eb="7">
      <t>シチョウ</t>
    </rPh>
    <rPh sb="8" eb="9">
      <t>ミナト</t>
    </rPh>
    <rPh sb="10" eb="12">
      <t>タカノブ</t>
    </rPh>
    <rPh sb="13" eb="14">
      <t>サマ</t>
    </rPh>
    <phoneticPr fontId="15"/>
  </si>
  <si>
    <t>　（課名　長寿生きがい課）</t>
    <rPh sb="2" eb="4">
      <t>カメイ</t>
    </rPh>
    <rPh sb="5" eb="7">
      <t>チョウジュ</t>
    </rPh>
    <rPh sb="7" eb="8">
      <t>イ</t>
    </rPh>
    <rPh sb="11" eb="12">
      <t>カ</t>
    </rPh>
    <phoneticPr fontId="15"/>
  </si>
  <si>
    <t>　【振込先口座】</t>
    <phoneticPr fontId="15"/>
  </si>
  <si>
    <t>※ 振込口座情報は正確にご記入ください。</t>
    <phoneticPr fontId="15"/>
  </si>
  <si>
    <t>発行責任者　氏名</t>
    <rPh sb="0" eb="2">
      <t>ハッコウ</t>
    </rPh>
    <rPh sb="2" eb="5">
      <t>セキニンシャ</t>
    </rPh>
    <rPh sb="6" eb="8">
      <t>シメイ</t>
    </rPh>
    <phoneticPr fontId="15"/>
  </si>
  <si>
    <t>担　当　者　氏名</t>
    <rPh sb="0" eb="1">
      <t>タン</t>
    </rPh>
    <rPh sb="2" eb="3">
      <t>トウ</t>
    </rPh>
    <rPh sb="4" eb="5">
      <t>シャ</t>
    </rPh>
    <rPh sb="6" eb="8">
      <t>シメイ</t>
    </rPh>
    <phoneticPr fontId="15"/>
  </si>
  <si>
    <t>連　絡　先　電話</t>
    <rPh sb="0" eb="1">
      <t>レン</t>
    </rPh>
    <rPh sb="2" eb="3">
      <t>ラク</t>
    </rPh>
    <rPh sb="4" eb="5">
      <t>サキ</t>
    </rPh>
    <rPh sb="6" eb="8">
      <t>デンワ</t>
    </rPh>
    <phoneticPr fontId="15"/>
  </si>
  <si>
    <t>　【請求者】</t>
    <rPh sb="2" eb="5">
      <t>セイキュウシャ</t>
    </rPh>
    <phoneticPr fontId="15"/>
  </si>
  <si>
    <t>作　　業　　内　　容</t>
    <rPh sb="0" eb="1">
      <t>サク</t>
    </rPh>
    <rPh sb="3" eb="4">
      <t>ギョウ</t>
    </rPh>
    <rPh sb="6" eb="7">
      <t>ナイ</t>
    </rPh>
    <rPh sb="9" eb="10">
      <t>カタチ</t>
    </rPh>
    <phoneticPr fontId="15"/>
  </si>
  <si>
    <t>法　人　名</t>
    <rPh sb="0" eb="1">
      <t>ほう</t>
    </rPh>
    <rPh sb="2" eb="3">
      <t>ひと</t>
    </rPh>
    <rPh sb="4" eb="5">
      <t>めい</t>
    </rPh>
    <phoneticPr fontId="3" type="Hiragana"/>
  </si>
  <si>
    <t>本申請書の使い方（入力の前にお読みください）</t>
    <rPh sb="0" eb="1">
      <t>ホン</t>
    </rPh>
    <rPh sb="1" eb="4">
      <t>シンセイショ</t>
    </rPh>
    <rPh sb="5" eb="6">
      <t>ツカ</t>
    </rPh>
    <rPh sb="7" eb="8">
      <t>カタ</t>
    </rPh>
    <rPh sb="9" eb="11">
      <t>ニュウリョク</t>
    </rPh>
    <rPh sb="12" eb="13">
      <t>マエ</t>
    </rPh>
    <rPh sb="15" eb="16">
      <t>ヨ</t>
    </rPh>
    <phoneticPr fontId="15"/>
  </si>
  <si>
    <t>〒</t>
    <phoneticPr fontId="15"/>
  </si>
  <si>
    <t>法    人    名</t>
    <rPh sb="0" eb="1">
      <t>ホウ</t>
    </rPh>
    <rPh sb="5" eb="6">
      <t>ヒト</t>
    </rPh>
    <rPh sb="10" eb="11">
      <t>メイ</t>
    </rPh>
    <phoneticPr fontId="15"/>
  </si>
  <si>
    <r>
      <t>　口座名義　　</t>
    </r>
    <r>
      <rPr>
        <b/>
        <sz val="10"/>
        <color rgb="FF000000"/>
        <rFont val="ＭＳ Ｐゴシック"/>
        <family val="3"/>
        <charset val="128"/>
      </rPr>
      <t>（カタカナ・英字・数字で、通帳見開き記載の名義を記入してください。）</t>
    </r>
    <rPh sb="1" eb="3">
      <t>コウザ</t>
    </rPh>
    <rPh sb="3" eb="5">
      <t>メイギ</t>
    </rPh>
    <rPh sb="13" eb="15">
      <t>エイジ</t>
    </rPh>
    <rPh sb="16" eb="18">
      <t>スウジ</t>
    </rPh>
    <rPh sb="25" eb="27">
      <t>キサイ</t>
    </rPh>
    <phoneticPr fontId="15"/>
  </si>
  <si>
    <t>　</t>
    <phoneticPr fontId="15"/>
  </si>
  <si>
    <t>次のとおり請求します。</t>
    <phoneticPr fontId="15"/>
  </si>
  <si>
    <t>委　　　任　　　状</t>
    <rPh sb="8" eb="9">
      <t>じょう</t>
    </rPh>
    <phoneticPr fontId="3" type="Hiragana"/>
  </si>
  <si>
    <t>円</t>
    <rPh sb="0" eb="1">
      <t>えん</t>
    </rPh>
    <phoneticPr fontId="3" type="Hiragana"/>
  </si>
  <si>
    <t>申請に関する担当者職名</t>
    <rPh sb="0" eb="2">
      <t>シンセイ</t>
    </rPh>
    <rPh sb="3" eb="4">
      <t>カン</t>
    </rPh>
    <rPh sb="6" eb="9">
      <t>タントウシャ</t>
    </rPh>
    <rPh sb="9" eb="11">
      <t>ショクメイ</t>
    </rPh>
    <phoneticPr fontId="25"/>
  </si>
  <si>
    <t>申請に関する担当者氏名</t>
    <rPh sb="0" eb="2">
      <t>シンセイ</t>
    </rPh>
    <rPh sb="3" eb="4">
      <t>カン</t>
    </rPh>
    <rPh sb="6" eb="9">
      <t>タントウシャ</t>
    </rPh>
    <rPh sb="9" eb="11">
      <t>シメイ</t>
    </rPh>
    <phoneticPr fontId="25"/>
  </si>
  <si>
    <t>項目</t>
    <rPh sb="0" eb="2">
      <t>コウモク</t>
    </rPh>
    <phoneticPr fontId="25"/>
  </si>
  <si>
    <t>№</t>
    <phoneticPr fontId="25"/>
  </si>
  <si>
    <t>大項目</t>
    <rPh sb="0" eb="3">
      <t>ダイコウモク</t>
    </rPh>
    <phoneticPr fontId="25"/>
  </si>
  <si>
    <t>入力欄</t>
    <rPh sb="0" eb="3">
      <t>ニュウリョクラン</t>
    </rPh>
    <phoneticPr fontId="25"/>
  </si>
  <si>
    <t>郵便番号</t>
    <rPh sb="0" eb="4">
      <t>ユウビンバンゴウ</t>
    </rPh>
    <phoneticPr fontId="25"/>
  </si>
  <si>
    <t>誓約事項４</t>
    <rPh sb="0" eb="2">
      <t>セイヤク</t>
    </rPh>
    <rPh sb="2" eb="4">
      <t>ジコウ</t>
    </rPh>
    <phoneticPr fontId="25"/>
  </si>
  <si>
    <t>誓約事項５</t>
    <rPh sb="0" eb="2">
      <t>セイヤク</t>
    </rPh>
    <rPh sb="2" eb="4">
      <t>ジコウ</t>
    </rPh>
    <phoneticPr fontId="25"/>
  </si>
  <si>
    <t>件数</t>
    <rPh sb="0" eb="2">
      <t>ケンスウ</t>
    </rPh>
    <phoneticPr fontId="25"/>
  </si>
  <si>
    <t>申請</t>
    <rPh sb="0" eb="2">
      <t>シンセイ</t>
    </rPh>
    <phoneticPr fontId="25"/>
  </si>
  <si>
    <t>請求</t>
    <rPh sb="0" eb="2">
      <t>セイキュウ</t>
    </rPh>
    <phoneticPr fontId="25"/>
  </si>
  <si>
    <t>申請者　フリガナ</t>
    <rPh sb="0" eb="3">
      <t>シンセイシャ</t>
    </rPh>
    <phoneticPr fontId="25"/>
  </si>
  <si>
    <t>申請者　法人名</t>
    <rPh sb="0" eb="3">
      <t>シンセイシャ</t>
    </rPh>
    <rPh sb="4" eb="7">
      <t>ホウジンメイ</t>
    </rPh>
    <phoneticPr fontId="25"/>
  </si>
  <si>
    <t>申請者　代表者職名</t>
    <rPh sb="0" eb="3">
      <t>シンセイシャ</t>
    </rPh>
    <rPh sb="4" eb="7">
      <t>ダイヒョウシャ</t>
    </rPh>
    <rPh sb="7" eb="9">
      <t>ショクメイ</t>
    </rPh>
    <phoneticPr fontId="25"/>
  </si>
  <si>
    <t>申請者　代表者氏名</t>
    <rPh sb="0" eb="3">
      <t>シンセイシャ</t>
    </rPh>
    <rPh sb="4" eb="7">
      <t>ダイヒョウシャ</t>
    </rPh>
    <rPh sb="7" eb="9">
      <t>シメイ</t>
    </rPh>
    <phoneticPr fontId="25"/>
  </si>
  <si>
    <t>申請者　法人郵便番号</t>
    <rPh sb="0" eb="3">
      <t>シンセイシャ</t>
    </rPh>
    <rPh sb="4" eb="6">
      <t>ホウジン</t>
    </rPh>
    <rPh sb="6" eb="10">
      <t>ユウビンバンゴウ</t>
    </rPh>
    <phoneticPr fontId="25"/>
  </si>
  <si>
    <t>申請者　法人所在地</t>
    <rPh sb="0" eb="3">
      <t>シンセイシャ</t>
    </rPh>
    <rPh sb="4" eb="6">
      <t>ホウジン</t>
    </rPh>
    <rPh sb="6" eb="9">
      <t>ショザイチ</t>
    </rPh>
    <phoneticPr fontId="25"/>
  </si>
  <si>
    <t>連絡先　電話番号</t>
    <rPh sb="0" eb="3">
      <t>レンラクサキ</t>
    </rPh>
    <rPh sb="4" eb="8">
      <t>デンワバンゴウ</t>
    </rPh>
    <phoneticPr fontId="25"/>
  </si>
  <si>
    <t>連絡先　メールアドレス</t>
    <rPh sb="0" eb="3">
      <t>レンラクサキ</t>
    </rPh>
    <phoneticPr fontId="25"/>
  </si>
  <si>
    <t>通知等郵送先　郵便番号</t>
    <rPh sb="0" eb="3">
      <t>ツウチトウ</t>
    </rPh>
    <rPh sb="3" eb="6">
      <t>ユウソウサキ</t>
    </rPh>
    <rPh sb="7" eb="11">
      <t>ユウビンバンゴウ</t>
    </rPh>
    <phoneticPr fontId="25"/>
  </si>
  <si>
    <t>通知等郵送先　所在地</t>
    <rPh sb="0" eb="3">
      <t>ツウチトウ</t>
    </rPh>
    <rPh sb="3" eb="6">
      <t>ユウソウサキ</t>
    </rPh>
    <rPh sb="7" eb="10">
      <t>ショザイチ</t>
    </rPh>
    <phoneticPr fontId="25"/>
  </si>
  <si>
    <t>通知等郵送先　宛名</t>
    <rPh sb="0" eb="3">
      <t>ツウチトウ</t>
    </rPh>
    <rPh sb="3" eb="5">
      <t>ユウソウ</t>
    </rPh>
    <rPh sb="5" eb="6">
      <t>サキ</t>
    </rPh>
    <rPh sb="7" eb="9">
      <t>アテナ</t>
    </rPh>
    <phoneticPr fontId="25"/>
  </si>
  <si>
    <t>振込先　金融機関コード</t>
    <rPh sb="0" eb="3">
      <t>フリコミサキ</t>
    </rPh>
    <rPh sb="4" eb="6">
      <t>キンユウ</t>
    </rPh>
    <rPh sb="6" eb="8">
      <t>キカン</t>
    </rPh>
    <phoneticPr fontId="25"/>
  </si>
  <si>
    <t>振込先　店舗コード</t>
    <rPh sb="0" eb="3">
      <t>フリコミサキ</t>
    </rPh>
    <rPh sb="4" eb="6">
      <t>テンポ</t>
    </rPh>
    <phoneticPr fontId="25"/>
  </si>
  <si>
    <t>振込先　金融機関名</t>
    <rPh sb="0" eb="3">
      <t>フリコミサキ</t>
    </rPh>
    <rPh sb="4" eb="6">
      <t>キンユウ</t>
    </rPh>
    <rPh sb="6" eb="8">
      <t>キカン</t>
    </rPh>
    <rPh sb="8" eb="9">
      <t>メイ</t>
    </rPh>
    <phoneticPr fontId="25"/>
  </si>
  <si>
    <t>振込先　支店名</t>
    <rPh sb="0" eb="3">
      <t>フリコミサキ</t>
    </rPh>
    <rPh sb="4" eb="6">
      <t>シテン</t>
    </rPh>
    <rPh sb="6" eb="7">
      <t>メイ</t>
    </rPh>
    <phoneticPr fontId="25"/>
  </si>
  <si>
    <t>振込先　預金種別</t>
    <rPh sb="0" eb="3">
      <t>フリコミサキ</t>
    </rPh>
    <rPh sb="4" eb="6">
      <t>ヨキン</t>
    </rPh>
    <rPh sb="6" eb="8">
      <t>シュベツ</t>
    </rPh>
    <phoneticPr fontId="25"/>
  </si>
  <si>
    <t>振込先　口座番号</t>
    <rPh sb="0" eb="3">
      <t>フリコミサキ</t>
    </rPh>
    <rPh sb="4" eb="6">
      <t>コウザ</t>
    </rPh>
    <rPh sb="6" eb="8">
      <t>バンゴウ</t>
    </rPh>
    <phoneticPr fontId="25"/>
  </si>
  <si>
    <t>振込先　口座名義（カナ）</t>
    <rPh sb="0" eb="3">
      <t>フリコミサキ</t>
    </rPh>
    <rPh sb="4" eb="6">
      <t>コウザ</t>
    </rPh>
    <rPh sb="6" eb="8">
      <t>メイギ</t>
    </rPh>
    <phoneticPr fontId="25"/>
  </si>
  <si>
    <t>カタカナ・英字・数字で、通帳見開き記載の名義を記入してください。</t>
  </si>
  <si>
    <t>例）秋田銀行</t>
    <rPh sb="0" eb="1">
      <t>レイ</t>
    </rPh>
    <rPh sb="2" eb="4">
      <t>アキタ</t>
    </rPh>
    <rPh sb="4" eb="6">
      <t>ギンコウ</t>
    </rPh>
    <phoneticPr fontId="25"/>
  </si>
  <si>
    <t>例）本荘支店</t>
    <rPh sb="0" eb="1">
      <t>レイ</t>
    </rPh>
    <rPh sb="2" eb="4">
      <t>ホンジョウ</t>
    </rPh>
    <rPh sb="4" eb="6">
      <t>シテン</t>
    </rPh>
    <phoneticPr fontId="25"/>
  </si>
  <si>
    <t>普通、当座、貯蓄、その他</t>
    <rPh sb="0" eb="2">
      <t>フツウ</t>
    </rPh>
    <rPh sb="3" eb="5">
      <t>トウザ</t>
    </rPh>
    <rPh sb="6" eb="8">
      <t>チョチク</t>
    </rPh>
    <rPh sb="11" eb="12">
      <t>タ</t>
    </rPh>
    <phoneticPr fontId="25"/>
  </si>
  <si>
    <t>４桁　例）０１１９</t>
    <rPh sb="1" eb="2">
      <t>ケタ</t>
    </rPh>
    <rPh sb="3" eb="4">
      <t>レイ</t>
    </rPh>
    <phoneticPr fontId="25"/>
  </si>
  <si>
    <t>３桁　例）３８１</t>
    <rPh sb="1" eb="2">
      <t>ケタ</t>
    </rPh>
    <rPh sb="3" eb="4">
      <t>レイ</t>
    </rPh>
    <phoneticPr fontId="25"/>
  </si>
  <si>
    <t>７桁</t>
    <rPh sb="1" eb="2">
      <t>ケタ</t>
    </rPh>
    <phoneticPr fontId="25"/>
  </si>
  <si>
    <t>請求書　担当者氏名</t>
    <rPh sb="0" eb="2">
      <t>セイキュウ</t>
    </rPh>
    <rPh sb="2" eb="3">
      <t>ショ</t>
    </rPh>
    <rPh sb="4" eb="7">
      <t>タントウシャ</t>
    </rPh>
    <rPh sb="7" eb="9">
      <t>シメイ</t>
    </rPh>
    <phoneticPr fontId="25"/>
  </si>
  <si>
    <t>請求書　発行責任者氏名</t>
    <rPh sb="0" eb="3">
      <t>セイキュウショ</t>
    </rPh>
    <rPh sb="4" eb="6">
      <t>ハッコウ</t>
    </rPh>
    <rPh sb="6" eb="9">
      <t>セキニンシャ</t>
    </rPh>
    <rPh sb="9" eb="11">
      <t>シメイ</t>
    </rPh>
    <phoneticPr fontId="25"/>
  </si>
  <si>
    <t>請求書　連絡先電話番号</t>
    <rPh sb="0" eb="3">
      <t>セイキュウショ</t>
    </rPh>
    <rPh sb="4" eb="7">
      <t>レンラクサキ</t>
    </rPh>
    <rPh sb="7" eb="9">
      <t>デンワ</t>
    </rPh>
    <rPh sb="9" eb="11">
      <t>バンゴウ</t>
    </rPh>
    <phoneticPr fontId="25"/>
  </si>
  <si>
    <t>申請日（市入力）</t>
    <rPh sb="0" eb="3">
      <t>しんせいび</t>
    </rPh>
    <rPh sb="4" eb="5">
      <t>し</t>
    </rPh>
    <rPh sb="5" eb="7">
      <t>にゅうりょく</t>
    </rPh>
    <phoneticPr fontId="3" type="Hiragana"/>
  </si>
  <si>
    <t>請求日（市入力）</t>
    <rPh sb="0" eb="3">
      <t>セイキュウビ</t>
    </rPh>
    <rPh sb="4" eb="5">
      <t>シ</t>
    </rPh>
    <rPh sb="5" eb="7">
      <t>ニュウリョク</t>
    </rPh>
    <phoneticPr fontId="15"/>
  </si>
  <si>
    <t>令和７年度由利本荘市介護保険施設等物価高騰対策事業費補助金</t>
    <rPh sb="5" eb="9">
      <t>ユリホンジョウ</t>
    </rPh>
    <rPh sb="9" eb="10">
      <t>シ</t>
    </rPh>
    <rPh sb="17" eb="19">
      <t>ブッカ</t>
    </rPh>
    <rPh sb="19" eb="21">
      <t>コウトウ</t>
    </rPh>
    <rPh sb="21" eb="23">
      <t>タイサク</t>
    </rPh>
    <rPh sb="25" eb="26">
      <t>ヒ</t>
    </rPh>
    <rPh sb="26" eb="29">
      <t>ホジョキン</t>
    </rPh>
    <phoneticPr fontId="15"/>
  </si>
  <si>
    <t>関する権限を、以下のとおり委任します。</t>
    <phoneticPr fontId="3" type="Hiragana"/>
  </si>
  <si>
    <t>委任状</t>
    <rPh sb="0" eb="3">
      <t>イニンジョウ</t>
    </rPh>
    <phoneticPr fontId="25"/>
  </si>
  <si>
    <t>振込先　受任者所在地</t>
    <rPh sb="0" eb="3">
      <t>フリコミサキ</t>
    </rPh>
    <rPh sb="4" eb="7">
      <t>ジュニンシャ</t>
    </rPh>
    <rPh sb="7" eb="10">
      <t>ショザイチ</t>
    </rPh>
    <phoneticPr fontId="25"/>
  </si>
  <si>
    <t>振込先　受任者法人名</t>
    <rPh sb="0" eb="3">
      <t>フリコミサキ</t>
    </rPh>
    <rPh sb="4" eb="7">
      <t>ジュニンシャ</t>
    </rPh>
    <rPh sb="7" eb="9">
      <t>ホウジン</t>
    </rPh>
    <rPh sb="9" eb="10">
      <t>メイ</t>
    </rPh>
    <phoneticPr fontId="25"/>
  </si>
  <si>
    <t>振込先　受任者職名</t>
    <rPh sb="0" eb="3">
      <t>フリコミサキ</t>
    </rPh>
    <rPh sb="4" eb="7">
      <t>ジュニンシャ</t>
    </rPh>
    <rPh sb="7" eb="9">
      <t>ショクメイ</t>
    </rPh>
    <phoneticPr fontId="25"/>
  </si>
  <si>
    <t>振込先　受任者氏名</t>
    <rPh sb="0" eb="3">
      <t>フリコミサキ</t>
    </rPh>
    <rPh sb="4" eb="7">
      <t>ジュニンシャ</t>
    </rPh>
    <rPh sb="7" eb="9">
      <t>シメイ</t>
    </rPh>
    <phoneticPr fontId="25"/>
  </si>
  <si>
    <t>※同上</t>
    <rPh sb="1" eb="3">
      <t>ドウジョウ</t>
    </rPh>
    <phoneticPr fontId="25"/>
  </si>
  <si>
    <t>No.</t>
    <phoneticPr fontId="25"/>
  </si>
  <si>
    <t>申請者略称</t>
    <rPh sb="0" eb="3">
      <t>シンセイシャ</t>
    </rPh>
    <rPh sb="3" eb="5">
      <t>リャクショウ</t>
    </rPh>
    <phoneticPr fontId="15"/>
  </si>
  <si>
    <t>予備１</t>
    <rPh sb="0" eb="2">
      <t>ヨビ</t>
    </rPh>
    <phoneticPr fontId="15"/>
  </si>
  <si>
    <t>予備２</t>
    <rPh sb="0" eb="2">
      <t>ヨビ</t>
    </rPh>
    <phoneticPr fontId="15"/>
  </si>
  <si>
    <t>予備３</t>
    <rPh sb="0" eb="2">
      <t>ヨビ</t>
    </rPh>
    <phoneticPr fontId="15"/>
  </si>
  <si>
    <t>予備４</t>
    <rPh sb="0" eb="2">
      <t>ヨビ</t>
    </rPh>
    <phoneticPr fontId="15"/>
  </si>
  <si>
    <t>予備５</t>
    <rPh sb="0" eb="2">
      <t>ヨビ</t>
    </rPh>
    <phoneticPr fontId="15"/>
  </si>
  <si>
    <t>指令番号</t>
    <rPh sb="0" eb="2">
      <t>シレイ</t>
    </rPh>
    <rPh sb="2" eb="4">
      <t>バンゴウ</t>
    </rPh>
    <phoneticPr fontId="15"/>
  </si>
  <si>
    <t>事業費総額</t>
    <rPh sb="0" eb="3">
      <t>ジギョウヒ</t>
    </rPh>
    <rPh sb="3" eb="5">
      <t>ソウガク</t>
    </rPh>
    <phoneticPr fontId="15"/>
  </si>
  <si>
    <t>申請日</t>
    <rPh sb="0" eb="3">
      <t>シンセイビ</t>
    </rPh>
    <phoneticPr fontId="15"/>
  </si>
  <si>
    <t>半角</t>
    <rPh sb="0" eb="2">
      <t>ハンカク</t>
    </rPh>
    <phoneticPr fontId="25"/>
  </si>
  <si>
    <t>所在地</t>
    <rPh sb="0" eb="3">
      <t>ショザイチ</t>
    </rPh>
    <phoneticPr fontId="25"/>
  </si>
  <si>
    <t>通知等
郵送先</t>
    <rPh sb="0" eb="2">
      <t>ツウチ</t>
    </rPh>
    <rPh sb="2" eb="3">
      <t>トウ</t>
    </rPh>
    <rPh sb="4" eb="6">
      <t>ユウソウ</t>
    </rPh>
    <rPh sb="6" eb="7">
      <t>サキ</t>
    </rPh>
    <phoneticPr fontId="15"/>
  </si>
  <si>
    <t>※この列以降、保護かけている</t>
    <rPh sb="3" eb="4">
      <t>レツ</t>
    </rPh>
    <rPh sb="4" eb="6">
      <t>イコウ</t>
    </rPh>
    <rPh sb="7" eb="9">
      <t>ホゴ</t>
    </rPh>
    <phoneticPr fontId="25"/>
  </si>
  <si>
    <t>　自動集計しますので、シート名は変更しないでください。</t>
    <phoneticPr fontId="3" type="Hiragana"/>
  </si>
  <si>
    <t>注　　意　　事　　項</t>
    <rPh sb="0" eb="1">
      <t>チュウ</t>
    </rPh>
    <rPh sb="3" eb="4">
      <t>イ</t>
    </rPh>
    <rPh sb="6" eb="7">
      <t>コト</t>
    </rPh>
    <rPh sb="9" eb="10">
      <t>コウ</t>
    </rPh>
    <phoneticPr fontId="15"/>
  </si>
  <si>
    <t>　複数施設を運営している法人で、施設ごとへの振込を希望される場合は、
　各施設ごとに、このExcelファイルを作成してください。</t>
    <phoneticPr fontId="3" type="Hiragana"/>
  </si>
  <si>
    <t>No.</t>
    <phoneticPr fontId="3" type="Hiragana"/>
  </si>
  <si>
    <t>　振込先口座の名義が請求者（＝申請者）と異なる場合は、委任状が必要となります。
  　（例：請求者が法人代表者、振込先口座の名義が施設長等）</t>
    <rPh sb="15" eb="18">
      <t>しんせいしゃ</t>
    </rPh>
    <phoneticPr fontId="3" type="Hiragana"/>
  </si>
  <si>
    <r>
      <t>※</t>
    </r>
    <r>
      <rPr>
        <sz val="11"/>
        <color theme="5"/>
        <rFont val="ＭＳ Ｐゴシック"/>
        <family val="3"/>
        <charset val="128"/>
      </rPr>
      <t>申請者以外への送付をご希望の場合</t>
    </r>
    <r>
      <rPr>
        <sz val="11"/>
        <rFont val="ＭＳ Ｐゴシック"/>
        <family val="3"/>
      </rPr>
      <t>、ご入力ください</t>
    </r>
    <rPh sb="1" eb="4">
      <t>シンセイシャ</t>
    </rPh>
    <rPh sb="4" eb="6">
      <t>イガイ</t>
    </rPh>
    <rPh sb="8" eb="10">
      <t>ソウフ</t>
    </rPh>
    <rPh sb="12" eb="14">
      <t>キボウ</t>
    </rPh>
    <rPh sb="15" eb="17">
      <t>バアイ</t>
    </rPh>
    <rPh sb="19" eb="21">
      <t>ニュウリョク</t>
    </rPh>
    <phoneticPr fontId="25"/>
  </si>
  <si>
    <r>
      <t>※</t>
    </r>
    <r>
      <rPr>
        <sz val="11"/>
        <color theme="5"/>
        <rFont val="ＭＳ Ｐゴシック"/>
        <family val="3"/>
        <charset val="128"/>
      </rPr>
      <t>請求書への押印を省略する場合</t>
    </r>
    <r>
      <rPr>
        <sz val="11"/>
        <rFont val="ＭＳ Ｐゴシック"/>
        <family val="3"/>
      </rPr>
      <t>、ご入力ください</t>
    </r>
    <rPh sb="1" eb="4">
      <t>セイキュウショ</t>
    </rPh>
    <rPh sb="6" eb="8">
      <t>オウイン</t>
    </rPh>
    <rPh sb="9" eb="11">
      <t>ショウリャク</t>
    </rPh>
    <rPh sb="13" eb="15">
      <t>バアイ</t>
    </rPh>
    <rPh sb="17" eb="19">
      <t>ニュウリョク</t>
    </rPh>
    <phoneticPr fontId="25"/>
  </si>
  <si>
    <r>
      <t>※</t>
    </r>
    <r>
      <rPr>
        <sz val="11"/>
        <color theme="5"/>
        <rFont val="ＭＳ Ｐゴシック"/>
        <family val="3"/>
        <charset val="128"/>
      </rPr>
      <t>申請者以外の名義の口座へ振込をご希望の場合</t>
    </r>
    <r>
      <rPr>
        <sz val="11"/>
        <rFont val="ＭＳ Ｐゴシック"/>
        <family val="3"/>
      </rPr>
      <t>、入力し、</t>
    </r>
    <r>
      <rPr>
        <sz val="11"/>
        <color rgb="FFFF0000"/>
        <rFont val="ＭＳ Ｐゴシック"/>
        <family val="3"/>
        <charset val="128"/>
      </rPr>
      <t>印刷・押印の上、ご提出ください</t>
    </r>
    <r>
      <rPr>
        <sz val="11"/>
        <rFont val="ＭＳ Ｐゴシック"/>
        <family val="3"/>
      </rPr>
      <t>。</t>
    </r>
    <rPh sb="1" eb="4">
      <t>シンセイシャ</t>
    </rPh>
    <rPh sb="4" eb="6">
      <t>イガイ</t>
    </rPh>
    <rPh sb="7" eb="9">
      <t>メイギ</t>
    </rPh>
    <rPh sb="10" eb="12">
      <t>コウザ</t>
    </rPh>
    <rPh sb="13" eb="15">
      <t>フリコミ</t>
    </rPh>
    <rPh sb="17" eb="19">
      <t>キボウ</t>
    </rPh>
    <rPh sb="20" eb="22">
      <t>バアイ</t>
    </rPh>
    <rPh sb="23" eb="25">
      <t>ニュウリョク</t>
    </rPh>
    <rPh sb="27" eb="29">
      <t>インサツ</t>
    </rPh>
    <rPh sb="30" eb="32">
      <t>オウイン</t>
    </rPh>
    <rPh sb="33" eb="34">
      <t>ウエ</t>
    </rPh>
    <rPh sb="36" eb="38">
      <t>テイシュツ</t>
    </rPh>
    <phoneticPr fontId="25"/>
  </si>
  <si>
    <t>※同上。封書の宛先に表記されます。例）「○○会　○○課　○○　○○」「特別養護老人ホーム●●」</t>
    <rPh sb="1" eb="3">
      <t>ドウジョウ</t>
    </rPh>
    <rPh sb="4" eb="6">
      <t>フウショ</t>
    </rPh>
    <rPh sb="7" eb="9">
      <t>アテサキ</t>
    </rPh>
    <rPh sb="10" eb="12">
      <t>ヒョウキ</t>
    </rPh>
    <rPh sb="17" eb="18">
      <t>レイ</t>
    </rPh>
    <rPh sb="35" eb="37">
      <t>トクベツ</t>
    </rPh>
    <rPh sb="37" eb="39">
      <t>ヨウゴ</t>
    </rPh>
    <rPh sb="39" eb="41">
      <t>ロウジン</t>
    </rPh>
    <phoneticPr fontId="25"/>
  </si>
  <si>
    <t>振込先　受任者法人名</t>
    <rPh sb="0" eb="3">
      <t>フリコミサキ</t>
    </rPh>
    <rPh sb="4" eb="7">
      <t>ジュニンシャ</t>
    </rPh>
    <rPh sb="7" eb="9">
      <t>ホウジン</t>
    </rPh>
    <rPh sb="9" eb="10">
      <t>ホウミョウ</t>
    </rPh>
    <phoneticPr fontId="25"/>
  </si>
  <si>
    <t>振込先　受任者代表者職名</t>
    <rPh sb="0" eb="3">
      <t>フリコミサキ</t>
    </rPh>
    <rPh sb="4" eb="7">
      <t>ジュニンシャ</t>
    </rPh>
    <rPh sb="7" eb="10">
      <t>ダイヒョウシャ</t>
    </rPh>
    <rPh sb="10" eb="12">
      <t>ショクメイ</t>
    </rPh>
    <phoneticPr fontId="25"/>
  </si>
  <si>
    <t>振込先　受任者代表者氏名</t>
    <rPh sb="0" eb="3">
      <t>フリコミサキ</t>
    </rPh>
    <rPh sb="4" eb="7">
      <t>ジュニンシャ</t>
    </rPh>
    <rPh sb="7" eb="9">
      <t>ダイヒョウ</t>
    </rPh>
    <rPh sb="9" eb="10">
      <t>シャ</t>
    </rPh>
    <rPh sb="10" eb="12">
      <t>シメイ</t>
    </rPh>
    <phoneticPr fontId="25"/>
  </si>
  <si>
    <r>
      <t>　「基本情報」と「施設一覧」の入力欄（色つきセル）に必要事項を入力してください。
　　</t>
    </r>
    <r>
      <rPr>
        <b/>
        <u/>
        <sz val="11"/>
        <color theme="1"/>
        <rFont val="ＭＳ Ｐゴシック"/>
        <family val="3"/>
        <charset val="128"/>
      </rPr>
      <t>★複数施設を運営している法人で、施設ごとへの振込を希望される場合は、</t>
    </r>
    <r>
      <rPr>
        <sz val="11"/>
        <color theme="1"/>
        <rFont val="ＭＳ Ｐゴシック"/>
        <family val="3"/>
        <charset val="128"/>
      </rPr>
      <t xml:space="preserve">
　　　</t>
    </r>
    <r>
      <rPr>
        <b/>
        <u/>
        <sz val="11"/>
        <color theme="1"/>
        <rFont val="ＭＳ Ｐゴシック"/>
        <family val="3"/>
        <charset val="128"/>
      </rPr>
      <t>各施設ごとに、このExcelファイルを作成してください。</t>
    </r>
    <rPh sb="2" eb="4">
      <t>キホン</t>
    </rPh>
    <rPh sb="4" eb="6">
      <t>ジョウホウ</t>
    </rPh>
    <rPh sb="9" eb="11">
      <t>シセツ</t>
    </rPh>
    <rPh sb="11" eb="13">
      <t>イチラン</t>
    </rPh>
    <rPh sb="15" eb="17">
      <t>ニュウリョク</t>
    </rPh>
    <rPh sb="26" eb="28">
      <t>ヒツヨウ</t>
    </rPh>
    <rPh sb="28" eb="30">
      <t>ジコウ</t>
    </rPh>
    <rPh sb="31" eb="33">
      <t>ニュウリョク</t>
    </rPh>
    <rPh sb="44" eb="46">
      <t>フクスウ</t>
    </rPh>
    <rPh sb="46" eb="48">
      <t>シセツ</t>
    </rPh>
    <rPh sb="49" eb="51">
      <t>ウンエイ</t>
    </rPh>
    <rPh sb="55" eb="57">
      <t>ホウジン</t>
    </rPh>
    <rPh sb="59" eb="61">
      <t>シセツ</t>
    </rPh>
    <rPh sb="65" eb="67">
      <t>フリコミ</t>
    </rPh>
    <rPh sb="68" eb="70">
      <t>キボウ</t>
    </rPh>
    <rPh sb="73" eb="75">
      <t>バアイ</t>
    </rPh>
    <rPh sb="81" eb="82">
      <t>カク</t>
    </rPh>
    <rPh sb="82" eb="84">
      <t>シセツ</t>
    </rPh>
    <rPh sb="100" eb="102">
      <t>サクセイ</t>
    </rPh>
    <phoneticPr fontId="15"/>
  </si>
  <si>
    <r>
      <rPr>
        <sz val="12"/>
        <color theme="5"/>
        <rFont val="ＭＳ Ｐゴシック"/>
        <family val="3"/>
        <charset val="128"/>
      </rPr>
      <t>　【紙で請求書、委任状を提出する必要がある場合】</t>
    </r>
    <r>
      <rPr>
        <sz val="12"/>
        <rFont val="ＭＳ Ｐゴシック"/>
        <family val="3"/>
        <charset val="128"/>
      </rPr>
      <t xml:space="preserve">
  　請求書（</t>
    </r>
    <r>
      <rPr>
        <u/>
        <sz val="12"/>
        <rFont val="ＭＳ Ｐゴシック"/>
        <family val="3"/>
        <charset val="128"/>
      </rPr>
      <t>押印が必要な場合のみ</t>
    </r>
    <r>
      <rPr>
        <sz val="12"/>
        <rFont val="ＭＳ Ｐゴシック"/>
        <family val="3"/>
        <charset val="128"/>
      </rPr>
      <t>）、
　　委任状（</t>
    </r>
    <r>
      <rPr>
        <u/>
        <sz val="12"/>
        <rFont val="ＭＳ Ｐゴシック"/>
        <family val="3"/>
        <charset val="128"/>
      </rPr>
      <t>申請者と振込先の口座名義が違う場合のみ</t>
    </r>
    <r>
      <rPr>
        <sz val="12"/>
        <rFont val="ＭＳ Ｐゴシック"/>
        <family val="3"/>
        <charset val="128"/>
      </rPr>
      <t>）を
　　印刷・押印の上、長寿生きがい課・各総合支所市民サービス課へ提出してください。
　　※上記の請求書、委任状が不要な場合は、メールでの提出のみで結構です。</t>
    </r>
    <rPh sb="2" eb="3">
      <t>カミ</t>
    </rPh>
    <rPh sb="4" eb="7">
      <t>セイキュウショ</t>
    </rPh>
    <rPh sb="8" eb="11">
      <t>イニンジョウ</t>
    </rPh>
    <rPh sb="12" eb="14">
      <t>テイシュツ</t>
    </rPh>
    <rPh sb="16" eb="18">
      <t>ヒツヨウ</t>
    </rPh>
    <rPh sb="21" eb="23">
      <t>バアイ</t>
    </rPh>
    <rPh sb="28" eb="31">
      <t>セイキュウショ</t>
    </rPh>
    <rPh sb="38" eb="40">
      <t>バアイ</t>
    </rPh>
    <rPh sb="47" eb="50">
      <t>イニンジョウ</t>
    </rPh>
    <rPh sb="51" eb="54">
      <t>シンセイシャ</t>
    </rPh>
    <rPh sb="55" eb="57">
      <t>フリコミ</t>
    </rPh>
    <rPh sb="57" eb="58">
      <t>サキ</t>
    </rPh>
    <rPh sb="59" eb="61">
      <t>コウザ</t>
    </rPh>
    <rPh sb="61" eb="63">
      <t>メイギ</t>
    </rPh>
    <rPh sb="64" eb="65">
      <t>チガ</t>
    </rPh>
    <rPh sb="66" eb="68">
      <t>バアイ</t>
    </rPh>
    <rPh sb="75" eb="77">
      <t>インサツ</t>
    </rPh>
    <rPh sb="78" eb="80">
      <t>オウイン</t>
    </rPh>
    <rPh sb="81" eb="82">
      <t>ウエ</t>
    </rPh>
    <rPh sb="83" eb="86">
      <t>チョウジュイ</t>
    </rPh>
    <rPh sb="89" eb="90">
      <t>カ</t>
    </rPh>
    <rPh sb="91" eb="96">
      <t>カクソウゴウシショ</t>
    </rPh>
    <rPh sb="96" eb="98">
      <t>シミン</t>
    </rPh>
    <rPh sb="102" eb="103">
      <t>カ</t>
    </rPh>
    <rPh sb="104" eb="106">
      <t>テイシュツ</t>
    </rPh>
    <rPh sb="118" eb="120">
      <t>ジョウキ</t>
    </rPh>
    <rPh sb="121" eb="124">
      <t>セイキュウショ</t>
    </rPh>
    <rPh sb="125" eb="128">
      <t>イニンジョウ</t>
    </rPh>
    <rPh sb="129" eb="131">
      <t>フヨウ</t>
    </rPh>
    <rPh sb="132" eb="134">
      <t>バアイ</t>
    </rPh>
    <rPh sb="141" eb="143">
      <t>テイシュツ</t>
    </rPh>
    <rPh sb="146" eb="148">
      <t>ケッコウ</t>
    </rPh>
    <phoneticPr fontId="15"/>
  </si>
  <si>
    <t>メールアドレス：</t>
    <phoneticPr fontId="3" type="Hiragana"/>
  </si>
  <si>
    <t>choju@city.yurihonjo.lg.jp</t>
    <phoneticPr fontId="3" type="Hiragana"/>
  </si>
  <si>
    <t>　このExcelファイルを長寿生きがい課へメールにて提出してください。</t>
    <rPh sb="13" eb="15">
      <t>チョウジュ</t>
    </rPh>
    <rPh sb="15" eb="16">
      <t>イ</t>
    </rPh>
    <rPh sb="19" eb="20">
      <t>カ</t>
    </rPh>
    <rPh sb="26" eb="28">
      <t>テイシュツ</t>
    </rPh>
    <phoneticPr fontId="15"/>
  </si>
  <si>
    <t>（　訪　問　系　）</t>
    <rPh sb="2" eb="3">
      <t>ホウ</t>
    </rPh>
    <rPh sb="4" eb="5">
      <t>トイ</t>
    </rPh>
    <rPh sb="6" eb="7">
      <t>ケイ</t>
    </rPh>
    <phoneticPr fontId="25"/>
  </si>
  <si>
    <t>訪問介護</t>
    <rPh sb="0" eb="2">
      <t>ホウモン</t>
    </rPh>
    <rPh sb="2" eb="4">
      <t>カイゴ</t>
    </rPh>
    <phoneticPr fontId="37"/>
  </si>
  <si>
    <t>訪問入浴介護</t>
    <rPh sb="0" eb="2">
      <t>ホウモン</t>
    </rPh>
    <rPh sb="2" eb="4">
      <t>ニュウヨク</t>
    </rPh>
    <rPh sb="4" eb="6">
      <t>カイゴ</t>
    </rPh>
    <phoneticPr fontId="37"/>
  </si>
  <si>
    <t>訪問看護</t>
    <rPh sb="0" eb="2">
      <t>ホウモン</t>
    </rPh>
    <rPh sb="2" eb="4">
      <t>カンゴ</t>
    </rPh>
    <phoneticPr fontId="35"/>
  </si>
  <si>
    <t>訪問リハビリテーション</t>
    <rPh sb="0" eb="2">
      <t>ホウモン</t>
    </rPh>
    <phoneticPr fontId="35"/>
  </si>
  <si>
    <t>居宅療養管理指導</t>
    <rPh sb="0" eb="2">
      <t>きょたく</t>
    </rPh>
    <rPh sb="2" eb="4">
      <t>りょうよう</t>
    </rPh>
    <rPh sb="4" eb="6">
      <t>かんり</t>
    </rPh>
    <rPh sb="6" eb="8">
      <t>しどう</t>
    </rPh>
    <phoneticPr fontId="3" type="Hiragana"/>
  </si>
  <si>
    <t>福祉用具貸与・販売</t>
    <rPh sb="0" eb="2">
      <t>ふくし</t>
    </rPh>
    <rPh sb="2" eb="4">
      <t>ようぐ</t>
    </rPh>
    <rPh sb="4" eb="6">
      <t>たいよ</t>
    </rPh>
    <rPh sb="7" eb="9">
      <t>はんばい</t>
    </rPh>
    <phoneticPr fontId="3" type="Hiragana"/>
  </si>
  <si>
    <t>居宅介護支援</t>
    <phoneticPr fontId="25"/>
  </si>
  <si>
    <t>定期巡回・随時対応型訪問介護看護</t>
  </si>
  <si>
    <t>居宅介護支援</t>
  </si>
  <si>
    <t>定期巡回・随時対応型訪問介護看護</t>
    <phoneticPr fontId="25"/>
  </si>
  <si>
    <t>　（１）申請額一覧（別紙３）</t>
    <rPh sb="4" eb="7">
      <t>シンセイガク</t>
    </rPh>
    <rPh sb="7" eb="9">
      <t>イチラン</t>
    </rPh>
    <rPh sb="10" eb="12">
      <t>ベッシ</t>
    </rPh>
    <phoneticPr fontId="15"/>
  </si>
  <si>
    <t>基準単価</t>
    <rPh sb="0" eb="2">
      <t>キジュン</t>
    </rPh>
    <rPh sb="2" eb="4">
      <t>タンカ</t>
    </rPh>
    <phoneticPr fontId="15"/>
  </si>
  <si>
    <t>運営月数</t>
    <rPh sb="0" eb="2">
      <t>ウンエイ</t>
    </rPh>
    <rPh sb="2" eb="3">
      <t>ツキ</t>
    </rPh>
    <rPh sb="3" eb="4">
      <t>スウ</t>
    </rPh>
    <phoneticPr fontId="15"/>
  </si>
  <si>
    <t>運営月数
（単位：月）</t>
    <rPh sb="0" eb="2">
      <t>ウンエイ</t>
    </rPh>
    <rPh sb="2" eb="3">
      <t>ツキ</t>
    </rPh>
    <rPh sb="3" eb="4">
      <t>スウ</t>
    </rPh>
    <rPh sb="6" eb="8">
      <t>タンイ</t>
    </rPh>
    <rPh sb="9" eb="10">
      <t>ツキ</t>
    </rPh>
    <phoneticPr fontId="15"/>
  </si>
  <si>
    <t>事業所所在地</t>
    <rPh sb="0" eb="3">
      <t>ジギョウショ</t>
    </rPh>
    <rPh sb="3" eb="6">
      <t>ショザイチ</t>
    </rPh>
    <phoneticPr fontId="25"/>
  </si>
  <si>
    <t>申請額合計</t>
    <rPh sb="0" eb="3">
      <t>シンセイガク</t>
    </rPh>
    <rPh sb="3" eb="5">
      <t>ゴウケイ</t>
    </rPh>
    <phoneticPr fontId="15"/>
  </si>
  <si>
    <t>事業所数</t>
    <rPh sb="0" eb="3">
      <t>ジギョウショ</t>
    </rPh>
    <rPh sb="3" eb="4">
      <t>スウ</t>
    </rPh>
    <phoneticPr fontId="15"/>
  </si>
  <si>
    <t>申請額</t>
    <rPh sb="0" eb="3">
      <t>シンセイガク</t>
    </rPh>
    <phoneticPr fontId="15"/>
  </si>
  <si>
    <t>誓　約　事　項</t>
    <rPh sb="0" eb="1">
      <t>ちかい</t>
    </rPh>
    <rPh sb="2" eb="3">
      <t>やく</t>
    </rPh>
    <rPh sb="4" eb="5">
      <t>こと</t>
    </rPh>
    <rPh sb="6" eb="7">
      <t>こう</t>
    </rPh>
    <phoneticPr fontId="3" type="Hiragana"/>
  </si>
  <si>
    <t>　この補助金は，施設の光熱水費や給湯等に係る灯油・重油購入費、車両燃料費、清掃等の委託費に充てる。</t>
    <rPh sb="3" eb="5">
      <t>ほじょ</t>
    </rPh>
    <phoneticPr fontId="3" type="Hiragana"/>
  </si>
  <si>
    <t>　この補助金と対象経費を重複して，他の助成金を受けていない。</t>
    <rPh sb="3" eb="5">
      <t>ほじょ</t>
    </rPh>
    <phoneticPr fontId="3" type="Hiragana"/>
  </si>
  <si>
    <t>　この補助金に係る収入及び支出等に係る証拠書類を適切に整備保管する。</t>
    <rPh sb="3" eb="5">
      <t>ほじょ</t>
    </rPh>
    <phoneticPr fontId="3" type="Hiragana"/>
  </si>
  <si>
    <t>　サービス種別・申請金額等の申請内容に相違ない。</t>
    <phoneticPr fontId="3" type="Hiragana"/>
  </si>
  <si>
    <t>　暴力団排除条例（平成２３年秋田県条例第２９号）に規定する暴力団又は暴力団員ではない。</t>
    <phoneticPr fontId="3" type="Hiragana"/>
  </si>
  <si>
    <t>　事業所を休止・廃止する予定がない。</t>
    <phoneticPr fontId="3" type="Hiragana"/>
  </si>
  <si>
    <t>誓約事項１</t>
    <rPh sb="0" eb="2">
      <t>セイヤク</t>
    </rPh>
    <rPh sb="2" eb="4">
      <t>ジコウ</t>
    </rPh>
    <phoneticPr fontId="25"/>
  </si>
  <si>
    <t>誓約事項２</t>
    <rPh sb="0" eb="2">
      <t>セイヤク</t>
    </rPh>
    <rPh sb="2" eb="4">
      <t>ジコウ</t>
    </rPh>
    <phoneticPr fontId="25"/>
  </si>
  <si>
    <t>誓約事項３</t>
    <rPh sb="0" eb="2">
      <t>セイヤク</t>
    </rPh>
    <rPh sb="2" eb="4">
      <t>ジコウ</t>
    </rPh>
    <phoneticPr fontId="25"/>
  </si>
  <si>
    <t>誓約事項６</t>
    <rPh sb="0" eb="2">
      <t>セイヤク</t>
    </rPh>
    <rPh sb="2" eb="4">
      <t>ジコウ</t>
    </rPh>
    <phoneticPr fontId="25"/>
  </si>
  <si>
    <t>申請額一覧（別紙３）</t>
    <rPh sb="0" eb="3">
      <t>シンセイガク</t>
    </rPh>
    <rPh sb="3" eb="5">
      <t>イチラン</t>
    </rPh>
    <rPh sb="6" eb="8">
      <t>ベッシ</t>
    </rPh>
    <phoneticPr fontId="15"/>
  </si>
  <si>
    <t>開所日</t>
    <rPh sb="0" eb="2">
      <t>カイショ</t>
    </rPh>
    <rPh sb="2" eb="3">
      <t>ビ</t>
    </rPh>
    <phoneticPr fontId="15"/>
  </si>
  <si>
    <t>（　訪　問　系　）</t>
    <rPh sb="2" eb="3">
      <t>ほう</t>
    </rPh>
    <rPh sb="4" eb="5">
      <t>とい</t>
    </rPh>
    <rPh sb="6" eb="7">
      <t>けい</t>
    </rPh>
    <phoneticPr fontId="3" type="Hiragana"/>
  </si>
  <si>
    <t>誓約事項１</t>
    <rPh sb="0" eb="2">
      <t>セイヤク</t>
    </rPh>
    <rPh sb="2" eb="4">
      <t>ジコウ</t>
    </rPh>
    <phoneticPr fontId="15"/>
  </si>
  <si>
    <t>誓約事項２</t>
    <rPh sb="0" eb="2">
      <t>セイヤク</t>
    </rPh>
    <rPh sb="2" eb="4">
      <t>ジコウ</t>
    </rPh>
    <phoneticPr fontId="15"/>
  </si>
  <si>
    <t>誓約事項３</t>
    <rPh sb="0" eb="2">
      <t>セイヤク</t>
    </rPh>
    <rPh sb="2" eb="4">
      <t>ジコウ</t>
    </rPh>
    <phoneticPr fontId="15"/>
  </si>
  <si>
    <t>誓約事項４</t>
    <rPh sb="0" eb="2">
      <t>セイヤク</t>
    </rPh>
    <rPh sb="2" eb="4">
      <t>ジコウ</t>
    </rPh>
    <phoneticPr fontId="15"/>
  </si>
  <si>
    <t>誓約事項５</t>
    <rPh sb="0" eb="2">
      <t>セイヤク</t>
    </rPh>
    <rPh sb="2" eb="4">
      <t>ジコウ</t>
    </rPh>
    <phoneticPr fontId="15"/>
  </si>
  <si>
    <t>誓約事項６</t>
    <rPh sb="0" eb="2">
      <t>セイヤク</t>
    </rPh>
    <rPh sb="2" eb="4">
      <t>ジコウ</t>
    </rPh>
    <phoneticPr fontId="15"/>
  </si>
  <si>
    <t>　「総括表」「申請額一覧」「請求書」「委任状」の各シートに、自動入力されます。
　内容が正しく反映されているか確認してください。</t>
    <rPh sb="2" eb="4">
      <t>ソウカツ</t>
    </rPh>
    <rPh sb="4" eb="5">
      <t>ヒョウ</t>
    </rPh>
    <rPh sb="7" eb="9">
      <t>シンセイ</t>
    </rPh>
    <rPh sb="9" eb="10">
      <t>ガク</t>
    </rPh>
    <rPh sb="10" eb="12">
      <t>イチラン</t>
    </rPh>
    <rPh sb="14" eb="17">
      <t>セイキュウショ</t>
    </rPh>
    <rPh sb="19" eb="22">
      <t>イニンジョウ</t>
    </rPh>
    <rPh sb="24" eb="25">
      <t>カク</t>
    </rPh>
    <rPh sb="30" eb="32">
      <t>ジドウ</t>
    </rPh>
    <rPh sb="32" eb="34">
      <t>ニュウリョク</t>
    </rPh>
    <rPh sb="41" eb="43">
      <t>ナイヨウ</t>
    </rPh>
    <rPh sb="44" eb="45">
      <t>タダ</t>
    </rPh>
    <rPh sb="47" eb="49">
      <t>ハンエイ</t>
    </rPh>
    <rPh sb="55" eb="57">
      <t>カクニン</t>
    </rPh>
    <phoneticPr fontId="15"/>
  </si>
  <si>
    <t>夜間対応型訪問介護</t>
    <rPh sb="0" eb="5">
      <t>ヤカンタイオウガタ</t>
    </rPh>
    <rPh sb="5" eb="7">
      <t>ホウモン</t>
    </rPh>
    <rPh sb="7" eb="9">
      <t>カイゴ</t>
    </rPh>
    <phoneticPr fontId="35"/>
  </si>
  <si>
    <t>訪問介護,訪問入浴介護,定期巡回・随時対応型訪問介護看護,夜間対応型訪問介護,訪問看護,訪問リハビリテーション,居宅療養管理指導,福祉用具貸与・販売,居宅介護支援</t>
    <rPh sb="0" eb="2">
      <t>ホウモン</t>
    </rPh>
    <rPh sb="2" eb="4">
      <t>カイゴ</t>
    </rPh>
    <rPh sb="5" eb="7">
      <t>ホウモン</t>
    </rPh>
    <rPh sb="7" eb="9">
      <t>ニュウヨク</t>
    </rPh>
    <rPh sb="9" eb="11">
      <t>カイゴ</t>
    </rPh>
    <rPh sb="12" eb="14">
      <t>テイキ</t>
    </rPh>
    <rPh sb="14" eb="16">
      <t>ジュンカイ</t>
    </rPh>
    <rPh sb="17" eb="19">
      <t>ズイジ</t>
    </rPh>
    <rPh sb="19" eb="22">
      <t>タイオウガタ</t>
    </rPh>
    <rPh sb="22" eb="24">
      <t>ホウモン</t>
    </rPh>
    <rPh sb="24" eb="26">
      <t>カイゴ</t>
    </rPh>
    <rPh sb="26" eb="28">
      <t>カンゴ</t>
    </rPh>
    <rPh sb="29" eb="31">
      <t>ヤカン</t>
    </rPh>
    <rPh sb="31" eb="34">
      <t>タイオウガタ</t>
    </rPh>
    <rPh sb="34" eb="36">
      <t>ホウモン</t>
    </rPh>
    <rPh sb="36" eb="38">
      <t>カイゴ</t>
    </rPh>
    <rPh sb="39" eb="41">
      <t>ホウモン</t>
    </rPh>
    <rPh sb="41" eb="43">
      <t>カンゴ</t>
    </rPh>
    <rPh sb="44" eb="46">
      <t>ホウモン</t>
    </rPh>
    <rPh sb="56" eb="58">
      <t>キョタク</t>
    </rPh>
    <rPh sb="58" eb="60">
      <t>リョウヨウ</t>
    </rPh>
    <rPh sb="60" eb="62">
      <t>カンリ</t>
    </rPh>
    <rPh sb="62" eb="64">
      <t>シドウ</t>
    </rPh>
    <rPh sb="65" eb="67">
      <t>フクシ</t>
    </rPh>
    <rPh sb="67" eb="69">
      <t>ヨウグ</t>
    </rPh>
    <rPh sb="69" eb="71">
      <t>タイヨ</t>
    </rPh>
    <rPh sb="72" eb="74">
      <t>ハンバイ</t>
    </rPh>
    <rPh sb="75" eb="77">
      <t>キョタク</t>
    </rPh>
    <rPh sb="77" eb="79">
      <t>カイゴ</t>
    </rPh>
    <rPh sb="79" eb="81">
      <t>シエン</t>
    </rPh>
    <phoneticPr fontId="25"/>
  </si>
  <si>
    <t>↓金額が変わったら直す</t>
    <rPh sb="1" eb="3">
      <t>キンガク</t>
    </rPh>
    <rPh sb="4" eb="5">
      <t>カ</t>
    </rPh>
    <rPh sb="9" eb="10">
      <t>ナオ</t>
    </rPh>
    <phoneticPr fontId="25"/>
  </si>
  <si>
    <t>　Excelファイル名の【申請者名】部分を変更し、保存してください。
　　例）01【○○会】申請書（訪問系）R7下半期由利本荘市介護_物価高騰.xlsx</t>
    <rPh sb="13" eb="16">
      <t>しんせいしゃ</t>
    </rPh>
    <rPh sb="16" eb="17">
      <t>めい</t>
    </rPh>
    <rPh sb="18" eb="20">
      <t>ぶぶん</t>
    </rPh>
    <rPh sb="21" eb="23">
      <t>へんこう</t>
    </rPh>
    <rPh sb="37" eb="38">
      <t>れい</t>
    </rPh>
    <rPh sb="44" eb="45">
      <t>かい</t>
    </rPh>
    <rPh sb="50" eb="52">
      <t>ほうもん</t>
    </rPh>
    <rPh sb="52" eb="53">
      <t>けい</t>
    </rPh>
    <phoneticPr fontId="3" type="Hiragana"/>
  </si>
  <si>
    <t>市区町村名からご入力ください</t>
    <rPh sb="0" eb="4">
      <t>シクチョウソン</t>
    </rPh>
    <rPh sb="4" eb="5">
      <t>メイ</t>
    </rPh>
    <rPh sb="8" eb="10">
      <t>ニュウリョク</t>
    </rPh>
    <phoneticPr fontId="25"/>
  </si>
  <si>
    <t>様式第２号（第４条関係）</t>
    <rPh sb="0" eb="2">
      <t>ヨウシキ</t>
    </rPh>
    <rPh sb="2" eb="3">
      <t>ダイ</t>
    </rPh>
    <rPh sb="4" eb="5">
      <t>ゴウ</t>
    </rPh>
    <rPh sb="6" eb="7">
      <t>ダイ</t>
    </rPh>
    <rPh sb="8" eb="9">
      <t>ジョウ</t>
    </rPh>
    <rPh sb="9" eb="11">
      <t>カンケイ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</si>
</sst>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円&quot;_ "/>
    <numFmt numFmtId="177" formatCode="#,##0_ "/>
    <numFmt numFmtId="178" formatCode="#,##0;\-#,##0;&quot;&quot;"/>
    <numFmt numFmtId="179" formatCode="#,##0&quot;円&quot;;\-#,##0;&quot;&quot;"/>
    <numFmt numFmtId="180" formatCode="0&quot;月&quot;_ "/>
    <numFmt numFmtId="181" formatCode="[$-411]ge\.m\.d;@"/>
    <numFmt numFmtId="182" formatCode="[$-411]ggge&quot;年&quot;m&quot;月&quot;d&quot;日&quot;;@"/>
    <numFmt numFmtId="183" formatCode="0000"/>
    <numFmt numFmtId="184" formatCode="0000000"/>
    <numFmt numFmtId="185" formatCode="000"/>
    <numFmt numFmtId="186" formatCode="0000000000"/>
  </numFmts>
  <fonts count="60">
    <font>
      <sz val="11"/>
      <name val="ＭＳ Ｐゴシック"/>
      <family val="3"/>
    </font>
    <font>
      <sz val="11"/>
      <name val="ＭＳ Ｐゴシック"/>
      <family val="3"/>
    </font>
    <font>
      <sz val="11"/>
      <color theme="1"/>
      <name val="ＭＳ Ｐゴシック"/>
      <family val="3"/>
      <scheme val="minor"/>
    </font>
    <font>
      <sz val="6"/>
      <name val="游ゴシック"/>
      <family val="3"/>
    </font>
    <font>
      <sz val="11"/>
      <color theme="1"/>
      <name val="ＭＳ 明朝"/>
      <family val="1"/>
    </font>
    <font>
      <sz val="12"/>
      <color theme="1"/>
      <name val="ＭＳ 明朝"/>
      <family val="1"/>
    </font>
    <font>
      <sz val="10"/>
      <color theme="1"/>
      <name val="ＭＳ 明朝"/>
      <family val="1"/>
    </font>
    <font>
      <sz val="9"/>
      <color theme="1"/>
      <name val="ＭＳ 明朝"/>
      <family val="1"/>
    </font>
    <font>
      <sz val="8"/>
      <color rgb="FFFF0000"/>
      <name val="ＭＳ 明朝"/>
      <family val="1"/>
    </font>
    <font>
      <sz val="10"/>
      <name val="ＭＳ 明朝"/>
      <family val="1"/>
    </font>
    <font>
      <sz val="10"/>
      <color rgb="FFFF0000"/>
      <name val="ＭＳ 明朝"/>
      <family val="1"/>
    </font>
    <font>
      <sz val="8"/>
      <color theme="1"/>
      <name val="ＭＳ 明朝"/>
      <family val="1"/>
    </font>
    <font>
      <sz val="12"/>
      <name val="ＭＳ Ｐゴシック"/>
      <family val="3"/>
    </font>
    <font>
      <b/>
      <sz val="10"/>
      <color theme="1"/>
      <name val="ＭＳ 明朝"/>
      <family val="1"/>
    </font>
    <font>
      <sz val="6"/>
      <color theme="1"/>
      <name val="ＭＳ 明朝"/>
      <family val="1"/>
    </font>
    <font>
      <sz val="6"/>
      <name val="ＭＳ Ｐゴシック"/>
      <family val="3"/>
    </font>
    <font>
      <sz val="12"/>
      <color theme="1"/>
      <name val="ＭＳ Ｐ明朝"/>
      <family val="1"/>
    </font>
    <font>
      <sz val="16"/>
      <name val="ＭＳ Ｐゴシック"/>
      <family val="3"/>
    </font>
    <font>
      <sz val="11"/>
      <name val="ＭＳ Ｐゴシック"/>
      <family val="3"/>
      <charset val="128"/>
    </font>
    <font>
      <sz val="11"/>
      <color indexed="81"/>
      <name val="MS P ゴシック"/>
      <family val="3"/>
      <charset val="128"/>
    </font>
    <font>
      <b/>
      <sz val="11"/>
      <color theme="0"/>
      <name val="ＭＳ Ｐゴシック"/>
      <family val="3"/>
      <charset val="128"/>
    </font>
    <font>
      <sz val="12"/>
      <name val="ＭＳ ゴシック"/>
      <family val="3"/>
      <charset val="128"/>
    </font>
    <font>
      <sz val="11"/>
      <name val="ＭＳ ゴシック"/>
      <family val="3"/>
      <charset val="128"/>
    </font>
    <font>
      <b/>
      <sz val="11"/>
      <color indexed="81"/>
      <name val="MS P ゴシック"/>
      <family val="3"/>
      <charset val="128"/>
    </font>
    <font>
      <b/>
      <sz val="18"/>
      <color indexed="81"/>
      <name val="ＭＳ Ｐゴシック"/>
      <family val="3"/>
      <charset val="128"/>
    </font>
    <font>
      <sz val="6"/>
      <name val="ＭＳ Ｐゴシック"/>
      <family val="3"/>
      <charset val="128"/>
    </font>
    <font>
      <sz val="11"/>
      <color theme="1"/>
      <name val="ＭＳ Ｐゴシック"/>
      <family val="3"/>
      <charset val="128"/>
    </font>
    <font>
      <b/>
      <sz val="10"/>
      <color rgb="FF000000"/>
      <name val="ＭＳ Ｐゴシック"/>
      <family val="3"/>
      <charset val="128"/>
    </font>
    <font>
      <b/>
      <sz val="11"/>
      <color theme="1"/>
      <name val="ＭＳ ゴシック"/>
      <family val="3"/>
      <charset val="128"/>
    </font>
    <font>
      <u/>
      <sz val="11"/>
      <color theme="10"/>
      <name val="ＭＳ Ｐゴシック"/>
      <family val="3"/>
    </font>
    <font>
      <sz val="12"/>
      <color theme="1"/>
      <name val="ＭＳ Ｐ明朝"/>
      <family val="1"/>
      <charset val="128"/>
    </font>
    <font>
      <sz val="12"/>
      <name val="ＭＳ Ｐ明朝"/>
      <family val="1"/>
      <charset val="128"/>
    </font>
    <font>
      <sz val="20"/>
      <color theme="1"/>
      <name val="ＭＳ Ｐゴシック"/>
      <family val="3"/>
      <charset val="128"/>
    </font>
    <font>
      <sz val="12"/>
      <color theme="1"/>
      <name val="ＭＳ Ｐゴシック"/>
      <family val="3"/>
      <charset val="128"/>
    </font>
    <font>
      <b/>
      <sz val="18"/>
      <color theme="1"/>
      <name val="ＭＳ Ｐゴシック"/>
      <family val="3"/>
      <charset val="128"/>
    </font>
    <font>
      <b/>
      <sz val="14"/>
      <color theme="1"/>
      <name val="ＭＳ Ｐゴシック"/>
      <family val="3"/>
      <charset val="128"/>
    </font>
    <font>
      <sz val="14"/>
      <color theme="1"/>
      <name val="ＭＳ Ｐゴシック"/>
      <family val="3"/>
      <charset val="128"/>
    </font>
    <font>
      <sz val="10"/>
      <color theme="1"/>
      <name val="ＭＳ Ｐゴシック"/>
      <family val="3"/>
      <charset val="128"/>
    </font>
    <font>
      <sz val="8"/>
      <color theme="1"/>
      <name val="ＭＳ Ｐゴシック"/>
      <family val="3"/>
      <charset val="128"/>
    </font>
    <font>
      <sz val="11"/>
      <color indexed="8"/>
      <name val="ＭＳ Ｐゴシック"/>
      <family val="3"/>
      <charset val="128"/>
    </font>
    <font>
      <sz val="9"/>
      <color indexed="81"/>
      <name val="MS P ゴシック"/>
      <family val="3"/>
      <charset val="128"/>
    </font>
    <font>
      <sz val="12"/>
      <color theme="1"/>
      <name val="ＭＳ ゴシック"/>
      <family val="3"/>
      <charset val="128"/>
    </font>
    <font>
      <sz val="11"/>
      <color rgb="FFFF0000"/>
      <name val="ＭＳ Ｐゴシック"/>
      <family val="3"/>
      <charset val="128"/>
    </font>
    <font>
      <sz val="11"/>
      <name val="UD デジタル 教科書体 N-R"/>
      <family val="1"/>
      <charset val="128"/>
    </font>
    <font>
      <sz val="11"/>
      <color theme="1"/>
      <name val="UD デジタル 教科書体 N-R"/>
      <family val="1"/>
      <charset val="128"/>
    </font>
    <font>
      <sz val="9"/>
      <color indexed="8"/>
      <name val="MS P ゴシック"/>
      <family val="3"/>
      <charset val="128"/>
    </font>
    <font>
      <b/>
      <sz val="14"/>
      <color indexed="81"/>
      <name val="MS P ゴシック"/>
      <family val="3"/>
      <charset val="128"/>
    </font>
    <font>
      <b/>
      <sz val="22"/>
      <color indexed="81"/>
      <name val="MS P ゴシック"/>
      <family val="3"/>
      <charset val="128"/>
    </font>
    <font>
      <sz val="11"/>
      <color rgb="FF0070C0"/>
      <name val="ＭＳ Ｐゴシック"/>
      <family val="3"/>
    </font>
    <font>
      <sz val="11"/>
      <color theme="0" tint="-0.499984740745262"/>
      <name val="ＭＳ ゴシック"/>
      <family val="3"/>
      <charset val="128"/>
    </font>
    <font>
      <sz val="11"/>
      <color theme="0" tint="-0.499984740745262"/>
      <name val="ＭＳ Ｐゴシック"/>
      <family val="3"/>
    </font>
    <font>
      <b/>
      <sz val="16"/>
      <color theme="1"/>
      <name val="ＭＳ Ｐゴシック"/>
      <family val="3"/>
      <charset val="128"/>
    </font>
    <font>
      <b/>
      <u/>
      <sz val="11"/>
      <color theme="1"/>
      <name val="ＭＳ Ｐゴシック"/>
      <family val="3"/>
      <charset val="128"/>
    </font>
    <font>
      <sz val="12"/>
      <name val="ＭＳ Ｐゴシック"/>
      <family val="3"/>
      <charset val="128"/>
    </font>
    <font>
      <sz val="12"/>
      <color theme="5"/>
      <name val="ＭＳ Ｐゴシック"/>
      <family val="3"/>
      <charset val="128"/>
    </font>
    <font>
      <sz val="11"/>
      <color theme="5"/>
      <name val="ＭＳ Ｐゴシック"/>
      <family val="3"/>
      <charset val="128"/>
    </font>
    <font>
      <sz val="12"/>
      <color theme="0" tint="-0.499984740745262"/>
      <name val="ＭＳ Ｐゴシック"/>
      <family val="3"/>
      <charset val="128"/>
    </font>
    <font>
      <u/>
      <sz val="12"/>
      <name val="ＭＳ Ｐゴシック"/>
      <family val="3"/>
      <charset val="128"/>
    </font>
    <font>
      <sz val="18"/>
      <name val="ＭＳ Ｐゴシック"/>
      <family val="3"/>
    </font>
    <font>
      <sz val="9"/>
      <name val="ＭＳ 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4"/>
      </left>
      <right/>
      <top style="double">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uble">
        <color indexed="64"/>
      </top>
      <bottom style="double">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double">
        <color indexed="64"/>
      </right>
      <top style="double">
        <color indexed="64"/>
      </top>
      <bottom style="double">
        <color indexed="64"/>
      </bottom>
      <diagonal/>
    </border>
    <border>
      <left/>
      <right style="thin">
        <color indexed="64"/>
      </right>
      <top style="hair">
        <color indexed="64"/>
      </top>
      <bottom style="dotted">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top style="thin">
        <color indexed="64"/>
      </top>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hair">
        <color indexed="64"/>
      </top>
      <bottom style="medium">
        <color indexed="64"/>
      </bottom>
      <diagonal/>
    </border>
    <border>
      <left/>
      <right style="hair">
        <color indexed="64"/>
      </right>
      <top/>
      <bottom style="medium">
        <color indexed="64"/>
      </bottom>
      <diagonal/>
    </border>
    <border>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s>
  <cellStyleXfs count="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xf numFmtId="0" fontId="29" fillId="0" borderId="0" applyNumberFormat="0" applyFill="0" applyBorder="0" applyAlignment="0" applyProtection="0">
      <alignment vertical="center"/>
    </xf>
  </cellStyleXfs>
  <cellXfs count="328">
    <xf numFmtId="0" fontId="0" fillId="0" borderId="0" xfId="0">
      <alignment vertical="center"/>
    </xf>
    <xf numFmtId="0" fontId="4" fillId="0" borderId="0" xfId="0" applyFont="1">
      <alignment vertical="center"/>
    </xf>
    <xf numFmtId="0" fontId="7"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textRotation="255"/>
    </xf>
    <xf numFmtId="0" fontId="8" fillId="0" borderId="0" xfId="0" applyFont="1" applyAlignment="1">
      <alignment horizontal="left" vertical="center"/>
    </xf>
    <xf numFmtId="0" fontId="9" fillId="0" borderId="0" xfId="0" applyFont="1" applyAlignment="1">
      <alignment horizontal="left" vertical="center"/>
    </xf>
    <xf numFmtId="0" fontId="9" fillId="0" borderId="0" xfId="0" applyFont="1">
      <alignment vertical="center"/>
    </xf>
    <xf numFmtId="0" fontId="6" fillId="0" borderId="16"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20" xfId="0" applyFont="1" applyBorder="1" applyAlignment="1">
      <alignment horizontal="center" vertical="center" shrinkToFit="1"/>
    </xf>
    <xf numFmtId="0" fontId="10" fillId="0" borderId="0" xfId="0" applyFont="1">
      <alignment vertical="center"/>
    </xf>
    <xf numFmtId="0" fontId="8" fillId="0" borderId="0" xfId="0" applyFont="1">
      <alignment vertical="center"/>
    </xf>
    <xf numFmtId="0" fontId="6" fillId="0" borderId="25" xfId="0" applyFont="1" applyBorder="1">
      <alignment vertical="center"/>
    </xf>
    <xf numFmtId="0" fontId="6" fillId="0" borderId="26" xfId="0" applyFont="1" applyBorder="1">
      <alignment vertical="center"/>
    </xf>
    <xf numFmtId="0" fontId="9" fillId="0" borderId="26" xfId="0" applyFont="1" applyBorder="1">
      <alignment vertical="center"/>
    </xf>
    <xf numFmtId="0" fontId="6" fillId="0" borderId="27" xfId="0" applyFont="1" applyBorder="1">
      <alignment vertical="center"/>
    </xf>
    <xf numFmtId="0" fontId="11" fillId="0" borderId="0" xfId="0" applyFont="1">
      <alignment vertical="center"/>
    </xf>
    <xf numFmtId="0" fontId="14" fillId="0" borderId="0" xfId="0" applyFont="1" applyAlignment="1">
      <alignment horizontal="right" vertical="center"/>
    </xf>
    <xf numFmtId="0" fontId="13" fillId="0" borderId="0" xfId="0" applyFont="1" applyAlignment="1">
      <alignment horizontal="left" vertical="center"/>
    </xf>
    <xf numFmtId="178" fontId="4" fillId="0" borderId="1" xfId="0" applyNumberFormat="1" applyFont="1" applyBorder="1" applyAlignment="1">
      <alignment horizontal="center" vertical="center" shrinkToFit="1"/>
    </xf>
    <xf numFmtId="0" fontId="4" fillId="0" borderId="0" xfId="0" applyFont="1" applyAlignment="1">
      <alignment horizontal="right" vertical="center"/>
    </xf>
    <xf numFmtId="0" fontId="4" fillId="0" borderId="0" xfId="0" applyFont="1" applyAlignment="1">
      <alignment horizontal="left" vertical="center"/>
    </xf>
    <xf numFmtId="0" fontId="0" fillId="0" borderId="1" xfId="0" applyBorder="1" applyAlignment="1">
      <alignment vertical="center" shrinkToFit="1"/>
    </xf>
    <xf numFmtId="0" fontId="0" fillId="0" borderId="1" xfId="0" applyBorder="1">
      <alignment vertical="center"/>
    </xf>
    <xf numFmtId="0" fontId="16" fillId="0" borderId="0" xfId="6" applyFont="1">
      <alignment vertical="center"/>
    </xf>
    <xf numFmtId="0" fontId="17" fillId="0" borderId="0" xfId="0" applyFont="1" applyAlignment="1">
      <alignment horizontal="center" vertical="center"/>
    </xf>
    <xf numFmtId="0" fontId="12" fillId="0" borderId="0" xfId="0" applyFont="1">
      <alignment vertical="center"/>
    </xf>
    <xf numFmtId="58" fontId="12" fillId="0" borderId="0" xfId="0" applyNumberFormat="1" applyFont="1">
      <alignment vertical="center"/>
    </xf>
    <xf numFmtId="0" fontId="0" fillId="0" borderId="0" xfId="0" applyAlignment="1">
      <alignment horizontal="left" vertical="center"/>
    </xf>
    <xf numFmtId="0" fontId="21" fillId="0" borderId="0" xfId="0" applyFont="1">
      <alignment vertical="center"/>
    </xf>
    <xf numFmtId="0" fontId="22" fillId="0" borderId="0" xfId="0" applyFont="1" applyAlignment="1">
      <alignment vertical="center" wrapText="1"/>
    </xf>
    <xf numFmtId="0" fontId="22" fillId="0" borderId="0" xfId="0" applyFont="1">
      <alignment vertical="center"/>
    </xf>
    <xf numFmtId="0" fontId="4" fillId="0" borderId="24" xfId="0" applyFont="1" applyBorder="1">
      <alignment vertical="center"/>
    </xf>
    <xf numFmtId="0" fontId="5" fillId="0" borderId="24" xfId="0" applyFont="1" applyBorder="1" applyAlignment="1">
      <alignment horizontal="center" vertical="center"/>
    </xf>
    <xf numFmtId="179" fontId="0" fillId="0" borderId="48" xfId="0" applyNumberFormat="1" applyBorder="1" applyAlignment="1">
      <alignment vertical="center" shrinkToFit="1"/>
    </xf>
    <xf numFmtId="0" fontId="6" fillId="3" borderId="3" xfId="0" applyFont="1" applyFill="1" applyBorder="1" applyAlignment="1">
      <alignment horizontal="center" vertical="center" wrapText="1"/>
    </xf>
    <xf numFmtId="179" fontId="4" fillId="0" borderId="70" xfId="7" applyNumberFormat="1" applyFont="1" applyBorder="1" applyAlignment="1" applyProtection="1">
      <alignment horizontal="right" vertical="center" shrinkToFit="1"/>
    </xf>
    <xf numFmtId="0" fontId="6" fillId="0" borderId="73" xfId="0" applyFont="1" applyBorder="1">
      <alignment vertical="center"/>
    </xf>
    <xf numFmtId="0" fontId="26" fillId="0" borderId="0" xfId="6" applyFont="1" applyAlignment="1">
      <alignment horizontal="left" vertical="center"/>
    </xf>
    <xf numFmtId="0" fontId="28" fillId="0" borderId="0" xfId="0" applyFont="1">
      <alignment vertical="center"/>
    </xf>
    <xf numFmtId="179" fontId="4" fillId="0" borderId="72" xfId="0" applyNumberFormat="1" applyFont="1" applyBorder="1" applyAlignment="1">
      <alignment vertical="center" wrapText="1"/>
    </xf>
    <xf numFmtId="0" fontId="0" fillId="0" borderId="0" xfId="0" applyAlignment="1"/>
    <xf numFmtId="0" fontId="7" fillId="0" borderId="36" xfId="0" applyFont="1" applyBorder="1">
      <alignment vertical="center"/>
    </xf>
    <xf numFmtId="0" fontId="7" fillId="0" borderId="28" xfId="0" applyFont="1" applyBorder="1">
      <alignment vertical="center"/>
    </xf>
    <xf numFmtId="0" fontId="7" fillId="0" borderId="35" xfId="0" applyFont="1" applyBorder="1">
      <alignment vertical="center"/>
    </xf>
    <xf numFmtId="179" fontId="4" fillId="0" borderId="1" xfId="7" applyNumberFormat="1" applyFont="1" applyFill="1" applyBorder="1" applyAlignment="1" applyProtection="1">
      <alignment horizontal="right" vertical="center" shrinkToFit="1"/>
    </xf>
    <xf numFmtId="181" fontId="4" fillId="0" borderId="0" xfId="0" applyNumberFormat="1" applyFont="1">
      <alignment vertical="center"/>
    </xf>
    <xf numFmtId="181" fontId="0" fillId="0" borderId="0" xfId="0" applyNumberFormat="1">
      <alignment vertical="center"/>
    </xf>
    <xf numFmtId="0" fontId="4" fillId="0" borderId="0" xfId="7" applyNumberFormat="1" applyFont="1">
      <alignment vertical="center"/>
    </xf>
    <xf numFmtId="0" fontId="0" fillId="0" borderId="0" xfId="7" applyNumberFormat="1" applyFont="1">
      <alignment vertical="center"/>
    </xf>
    <xf numFmtId="180" fontId="4" fillId="0" borderId="32" xfId="0" applyNumberFormat="1" applyFont="1" applyBorder="1" applyAlignment="1">
      <alignment horizontal="right" vertical="center" wrapText="1"/>
    </xf>
    <xf numFmtId="178" fontId="4" fillId="0" borderId="32" xfId="0" applyNumberFormat="1" applyFont="1" applyBorder="1" applyAlignment="1">
      <alignment vertical="center" wrapText="1"/>
    </xf>
    <xf numFmtId="182" fontId="6" fillId="0" borderId="0" xfId="0" applyNumberFormat="1" applyFont="1">
      <alignment vertical="center"/>
    </xf>
    <xf numFmtId="181" fontId="0" fillId="0" borderId="0" xfId="0" applyNumberFormat="1" applyAlignment="1">
      <alignment horizontal="left" vertical="center"/>
    </xf>
    <xf numFmtId="0" fontId="26" fillId="0" borderId="0" xfId="0" applyFont="1">
      <alignment vertical="center"/>
    </xf>
    <xf numFmtId="0" fontId="18" fillId="0" borderId="0" xfId="0" applyFont="1">
      <alignment vertical="center"/>
    </xf>
    <xf numFmtId="0" fontId="26" fillId="0" borderId="0" xfId="6" applyFont="1">
      <alignment vertical="center"/>
    </xf>
    <xf numFmtId="0" fontId="33" fillId="0" borderId="0" xfId="6" applyFont="1">
      <alignment vertical="center"/>
    </xf>
    <xf numFmtId="0" fontId="33" fillId="0" borderId="0" xfId="6" applyFont="1" applyAlignment="1">
      <alignment horizontal="center" vertical="center"/>
    </xf>
    <xf numFmtId="0" fontId="33" fillId="0" borderId="0" xfId="6" applyFont="1" applyAlignment="1"/>
    <xf numFmtId="0" fontId="26" fillId="0" borderId="0" xfId="0" applyFont="1" applyAlignment="1"/>
    <xf numFmtId="0" fontId="33" fillId="0" borderId="0" xfId="6" applyFont="1" applyAlignment="1">
      <alignment vertical="top"/>
    </xf>
    <xf numFmtId="0" fontId="34" fillId="0" borderId="0" xfId="6" applyFont="1" applyAlignment="1"/>
    <xf numFmtId="0" fontId="35" fillId="0" borderId="0" xfId="6" applyFont="1" applyAlignment="1"/>
    <xf numFmtId="0" fontId="36" fillId="0" borderId="0" xfId="6" applyFont="1">
      <alignment vertical="center"/>
    </xf>
    <xf numFmtId="0" fontId="37" fillId="0" borderId="0" xfId="6" applyFont="1">
      <alignment vertical="center"/>
    </xf>
    <xf numFmtId="0" fontId="38" fillId="0" borderId="0" xfId="6" applyFont="1" applyAlignment="1">
      <alignment vertical="top"/>
    </xf>
    <xf numFmtId="49" fontId="26" fillId="0" borderId="24" xfId="6" applyNumberFormat="1" applyFont="1" applyBorder="1" applyAlignment="1">
      <alignment horizontal="center" vertical="center"/>
    </xf>
    <xf numFmtId="0" fontId="26" fillId="0" borderId="64" xfId="6" applyFont="1" applyBorder="1" applyAlignment="1">
      <alignment horizontal="left" vertical="center" indent="1"/>
    </xf>
    <xf numFmtId="0" fontId="26" fillId="0" borderId="12" xfId="6" applyFont="1" applyBorder="1" applyAlignment="1">
      <alignment horizontal="left" vertical="center" indent="1"/>
    </xf>
    <xf numFmtId="0" fontId="26" fillId="0" borderId="66" xfId="6" applyFont="1" applyBorder="1" applyAlignment="1">
      <alignment horizontal="left" vertical="center" indent="1"/>
    </xf>
    <xf numFmtId="0" fontId="26" fillId="0" borderId="22" xfId="6" applyFont="1" applyBorder="1" applyAlignment="1">
      <alignment vertical="center" shrinkToFit="1"/>
    </xf>
    <xf numFmtId="0" fontId="26" fillId="0" borderId="0" xfId="6" applyFont="1" applyAlignment="1">
      <alignment horizontal="center" vertical="center"/>
    </xf>
    <xf numFmtId="0" fontId="26" fillId="0" borderId="0" xfId="6" applyFont="1" applyAlignment="1">
      <alignment vertical="center" textRotation="255"/>
    </xf>
    <xf numFmtId="0" fontId="37" fillId="0" borderId="0" xfId="6" applyFont="1" applyAlignment="1">
      <alignment horizontal="left" vertical="center"/>
    </xf>
    <xf numFmtId="0" fontId="37" fillId="0" borderId="0" xfId="0" applyFont="1">
      <alignment vertical="center"/>
    </xf>
    <xf numFmtId="178" fontId="26" fillId="0" borderId="1" xfId="0" applyNumberFormat="1" applyFont="1" applyBorder="1" applyAlignment="1">
      <alignment horizontal="center" vertical="center" shrinkToFit="1"/>
    </xf>
    <xf numFmtId="0" fontId="18" fillId="0" borderId="0" xfId="0" applyFont="1" applyAlignment="1">
      <alignment horizontal="right" vertical="center"/>
    </xf>
    <xf numFmtId="0" fontId="18" fillId="0" borderId="0" xfId="0" applyFont="1" applyAlignment="1">
      <alignment horizontal="left" vertical="center"/>
    </xf>
    <xf numFmtId="0" fontId="18" fillId="0" borderId="1" xfId="0" applyFont="1" applyBorder="1" applyAlignment="1">
      <alignment horizontal="center" vertical="center"/>
    </xf>
    <xf numFmtId="0" fontId="18" fillId="0" borderId="0" xfId="0" applyFont="1" applyAlignment="1">
      <alignment vertical="center" wrapText="1"/>
    </xf>
    <xf numFmtId="0" fontId="41" fillId="0" borderId="0" xfId="0" applyFont="1">
      <alignment vertical="center"/>
    </xf>
    <xf numFmtId="0" fontId="26" fillId="0" borderId="1" xfId="0" applyFont="1" applyBorder="1" applyAlignment="1">
      <alignment horizontal="center" vertical="center" shrinkToFit="1"/>
    </xf>
    <xf numFmtId="0" fontId="37" fillId="0" borderId="1" xfId="0" applyFont="1" applyBorder="1" applyAlignment="1">
      <alignment horizontal="center" vertical="center"/>
    </xf>
    <xf numFmtId="0" fontId="37" fillId="0" borderId="1" xfId="0" applyFont="1" applyBorder="1" applyAlignment="1">
      <alignment horizontal="center" vertical="center" wrapText="1"/>
    </xf>
    <xf numFmtId="0" fontId="0" fillId="7" borderId="0" xfId="0" applyFill="1">
      <alignment vertical="center"/>
    </xf>
    <xf numFmtId="0" fontId="0" fillId="8" borderId="0" xfId="0" applyFill="1">
      <alignment vertical="center"/>
    </xf>
    <xf numFmtId="181" fontId="0" fillId="8" borderId="0" xfId="0" applyNumberFormat="1" applyFill="1">
      <alignment vertical="center"/>
    </xf>
    <xf numFmtId="0" fontId="0" fillId="9" borderId="0" xfId="0" applyFill="1">
      <alignment vertical="center"/>
    </xf>
    <xf numFmtId="181" fontId="0" fillId="9" borderId="0" xfId="0" applyNumberFormat="1" applyFill="1">
      <alignment vertical="center"/>
    </xf>
    <xf numFmtId="0" fontId="0" fillId="10" borderId="0" xfId="0" applyFill="1">
      <alignment vertical="center"/>
    </xf>
    <xf numFmtId="181" fontId="0" fillId="10" borderId="0" xfId="0" applyNumberFormat="1" applyFill="1">
      <alignment vertical="center"/>
    </xf>
    <xf numFmtId="0" fontId="0" fillId="11" borderId="0" xfId="0" applyFill="1">
      <alignment vertical="center"/>
    </xf>
    <xf numFmtId="181" fontId="0" fillId="11" borderId="0" xfId="0" applyNumberFormat="1" applyFill="1">
      <alignment vertical="center"/>
    </xf>
    <xf numFmtId="0" fontId="0" fillId="12" borderId="0" xfId="0" applyFill="1">
      <alignment vertical="center"/>
    </xf>
    <xf numFmtId="181" fontId="0" fillId="12" borderId="0" xfId="0" applyNumberFormat="1" applyFill="1">
      <alignment vertical="center"/>
    </xf>
    <xf numFmtId="0" fontId="0" fillId="5" borderId="0" xfId="0" applyFill="1">
      <alignment vertical="center"/>
    </xf>
    <xf numFmtId="181" fontId="0" fillId="5" borderId="0" xfId="0" applyNumberFormat="1" applyFill="1">
      <alignment vertical="center"/>
    </xf>
    <xf numFmtId="0" fontId="0" fillId="0" borderId="39" xfId="0" applyBorder="1">
      <alignment vertical="center"/>
    </xf>
    <xf numFmtId="186" fontId="4" fillId="0" borderId="32" xfId="7" applyNumberFormat="1" applyFont="1" applyFill="1" applyBorder="1" applyAlignment="1">
      <alignment horizontal="center" vertical="center" wrapText="1"/>
    </xf>
    <xf numFmtId="0" fontId="43" fillId="5" borderId="1" xfId="0" applyFont="1" applyFill="1" applyBorder="1">
      <alignment vertical="center"/>
    </xf>
    <xf numFmtId="0" fontId="43" fillId="5" borderId="1" xfId="0" applyFont="1" applyFill="1" applyBorder="1" applyAlignment="1">
      <alignment horizontal="left" vertical="center"/>
    </xf>
    <xf numFmtId="0" fontId="43" fillId="6" borderId="1" xfId="0" applyFont="1" applyFill="1" applyBorder="1">
      <alignment vertical="center"/>
    </xf>
    <xf numFmtId="178" fontId="44" fillId="5" borderId="1" xfId="0" applyNumberFormat="1" applyFont="1" applyFill="1" applyBorder="1" applyAlignment="1">
      <alignment horizontal="left" vertical="center" wrapText="1"/>
    </xf>
    <xf numFmtId="186" fontId="44" fillId="5" borderId="1" xfId="7" applyNumberFormat="1" applyFont="1" applyFill="1" applyBorder="1" applyAlignment="1">
      <alignment horizontal="center" vertical="center" shrinkToFit="1"/>
    </xf>
    <xf numFmtId="49" fontId="44" fillId="5" borderId="1" xfId="0" applyNumberFormat="1" applyFont="1" applyFill="1" applyBorder="1" applyAlignment="1">
      <alignment horizontal="left" vertical="center" wrapText="1"/>
    </xf>
    <xf numFmtId="0" fontId="44" fillId="5" borderId="1" xfId="7" applyNumberFormat="1" applyFont="1" applyFill="1" applyBorder="1" applyAlignment="1" applyProtection="1">
      <alignment horizontal="right" vertical="center" shrinkToFit="1"/>
    </xf>
    <xf numFmtId="182" fontId="4" fillId="0" borderId="32" xfId="0" applyNumberFormat="1" applyFont="1" applyBorder="1" applyAlignment="1">
      <alignment horizontal="center" vertical="center" wrapText="1"/>
    </xf>
    <xf numFmtId="183" fontId="43" fillId="5" borderId="1" xfId="0" applyNumberFormat="1" applyFont="1" applyFill="1" applyBorder="1" applyAlignment="1">
      <alignment horizontal="left" vertical="center"/>
    </xf>
    <xf numFmtId="185" fontId="43" fillId="5" borderId="1" xfId="0" applyNumberFormat="1" applyFont="1" applyFill="1" applyBorder="1" applyAlignment="1">
      <alignment horizontal="left" vertical="center"/>
    </xf>
    <xf numFmtId="184" fontId="43" fillId="5" borderId="1" xfId="0" applyNumberFormat="1" applyFont="1" applyFill="1" applyBorder="1" applyAlignment="1">
      <alignment horizontal="left" vertical="center"/>
    </xf>
    <xf numFmtId="181" fontId="44" fillId="5" borderId="1" xfId="0" applyNumberFormat="1" applyFont="1" applyFill="1" applyBorder="1" applyAlignment="1">
      <alignment horizontal="center" vertical="center" shrinkToFit="1"/>
    </xf>
    <xf numFmtId="0" fontId="48" fillId="0" borderId="0" xfId="0" applyFont="1">
      <alignment vertical="center"/>
    </xf>
    <xf numFmtId="0" fontId="49" fillId="0" borderId="0" xfId="0" applyFont="1">
      <alignment vertical="center"/>
    </xf>
    <xf numFmtId="0" fontId="50" fillId="0" borderId="0" xfId="0" applyFont="1">
      <alignment vertical="center"/>
    </xf>
    <xf numFmtId="0" fontId="26" fillId="0" borderId="0" xfId="0" applyFont="1" applyAlignment="1">
      <alignment horizontal="left" vertical="top"/>
    </xf>
    <xf numFmtId="0" fontId="51" fillId="0" borderId="0" xfId="0" applyFont="1">
      <alignment vertical="center"/>
    </xf>
    <xf numFmtId="0" fontId="33" fillId="0" borderId="0" xfId="0" applyFont="1" applyAlignment="1">
      <alignment horizontal="left" vertical="top"/>
    </xf>
    <xf numFmtId="0" fontId="35" fillId="0" borderId="0" xfId="0" applyFont="1">
      <alignment vertical="center"/>
    </xf>
    <xf numFmtId="0" fontId="36" fillId="0" borderId="0" xfId="0" applyFont="1">
      <alignment vertical="center"/>
    </xf>
    <xf numFmtId="0" fontId="36" fillId="0" borderId="0" xfId="0" applyFont="1" applyAlignment="1">
      <alignment horizontal="left" vertical="top"/>
    </xf>
    <xf numFmtId="0" fontId="26" fillId="0" borderId="1" xfId="0" applyFont="1" applyBorder="1" applyAlignment="1">
      <alignment horizontal="center" vertical="center"/>
    </xf>
    <xf numFmtId="0" fontId="56" fillId="0" borderId="0" xfId="6" applyFont="1">
      <alignment vertical="center"/>
    </xf>
    <xf numFmtId="0" fontId="36" fillId="0" borderId="0" xfId="0" applyFont="1" applyAlignment="1">
      <alignment horizontal="left" vertical="center"/>
    </xf>
    <xf numFmtId="0" fontId="33" fillId="0" borderId="33" xfId="0" applyFont="1" applyBorder="1" applyAlignment="1">
      <alignment horizontal="right" vertical="center" wrapText="1"/>
    </xf>
    <xf numFmtId="0" fontId="58" fillId="0" borderId="30" xfId="0" applyFont="1" applyBorder="1">
      <alignment vertical="center"/>
    </xf>
    <xf numFmtId="177" fontId="7" fillId="0" borderId="0" xfId="0" applyNumberFormat="1" applyFont="1">
      <alignment vertical="center"/>
    </xf>
    <xf numFmtId="0" fontId="5" fillId="0" borderId="0" xfId="0" applyFont="1">
      <alignment vertical="center"/>
    </xf>
    <xf numFmtId="0" fontId="0" fillId="12" borderId="0" xfId="0" applyFill="1" applyAlignment="1">
      <alignment vertical="center" wrapText="1"/>
    </xf>
    <xf numFmtId="0" fontId="33" fillId="0" borderId="1" xfId="0" applyFont="1" applyBorder="1" applyAlignment="1">
      <alignment horizontal="center" vertical="center"/>
    </xf>
    <xf numFmtId="0" fontId="26" fillId="0" borderId="1" xfId="0" applyFont="1" applyBorder="1" applyAlignment="1">
      <alignment horizontal="left" vertical="center" wrapText="1"/>
    </xf>
    <xf numFmtId="0" fontId="33" fillId="0" borderId="86" xfId="0" applyFont="1" applyBorder="1" applyAlignment="1">
      <alignment horizontal="left" vertical="center" wrapText="1"/>
    </xf>
    <xf numFmtId="0" fontId="33" fillId="0" borderId="52" xfId="0" applyFont="1" applyBorder="1" applyAlignment="1">
      <alignment horizontal="left" vertical="center" wrapText="1"/>
    </xf>
    <xf numFmtId="0" fontId="18" fillId="0" borderId="1" xfId="0" applyFont="1" applyBorder="1" applyAlignment="1">
      <alignment horizontal="left" vertical="center" wrapText="1"/>
    </xf>
    <xf numFmtId="0" fontId="26" fillId="0" borderId="2" xfId="0" applyFont="1" applyBorder="1" applyAlignment="1">
      <alignment horizontal="center" vertical="center"/>
    </xf>
    <xf numFmtId="0" fontId="26" fillId="0" borderId="71" xfId="0" applyFont="1" applyBorder="1" applyAlignment="1">
      <alignment horizontal="center" vertical="center"/>
    </xf>
    <xf numFmtId="0" fontId="53" fillId="0" borderId="1" xfId="0" applyFont="1" applyBorder="1" applyAlignment="1">
      <alignment horizontal="left" vertical="center" wrapText="1"/>
    </xf>
    <xf numFmtId="0" fontId="6" fillId="0" borderId="6" xfId="0" applyFont="1" applyBorder="1" applyAlignment="1" applyProtection="1">
      <alignment horizontal="center" vertical="center" wrapText="1" shrinkToFit="1"/>
      <protection locked="0"/>
    </xf>
    <xf numFmtId="0" fontId="6" fillId="0" borderId="34" xfId="0" applyFont="1" applyBorder="1" applyAlignment="1" applyProtection="1">
      <alignment horizontal="center" vertical="center" wrapText="1" shrinkToFit="1"/>
      <protection locked="0"/>
    </xf>
    <xf numFmtId="0" fontId="59" fillId="0" borderId="13" xfId="0" applyFont="1" applyBorder="1" applyAlignment="1">
      <alignment horizontal="left" vertical="center"/>
    </xf>
    <xf numFmtId="0" fontId="59" fillId="0" borderId="22" xfId="0" applyFont="1" applyBorder="1" applyAlignment="1">
      <alignment horizontal="left" vertical="center"/>
    </xf>
    <xf numFmtId="0" fontId="59" fillId="0" borderId="43" xfId="0" applyFont="1" applyBorder="1" applyAlignment="1">
      <alignment horizontal="left" vertical="center"/>
    </xf>
    <xf numFmtId="0" fontId="59" fillId="0" borderId="21" xfId="0" applyFont="1" applyBorder="1" applyAlignment="1">
      <alignment horizontal="left" vertical="center"/>
    </xf>
    <xf numFmtId="0" fontId="59" fillId="0" borderId="45" xfId="0" applyFont="1" applyBorder="1" applyAlignment="1">
      <alignment horizontal="left" vertical="center"/>
    </xf>
    <xf numFmtId="0" fontId="5" fillId="0" borderId="1" xfId="0" applyFont="1"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59" fillId="0" borderId="49" xfId="0" applyFont="1" applyBorder="1" applyAlignment="1">
      <alignment horizontal="left" vertical="center"/>
    </xf>
    <xf numFmtId="0" fontId="59" fillId="0" borderId="50" xfId="0" applyFont="1" applyBorder="1" applyAlignment="1">
      <alignment horizontal="left" vertical="center"/>
    </xf>
    <xf numFmtId="0" fontId="59" fillId="0" borderId="57" xfId="0" applyFont="1" applyBorder="1" applyAlignment="1">
      <alignment horizontal="left" vertical="center"/>
    </xf>
    <xf numFmtId="38" fontId="7" fillId="0" borderId="0" xfId="7" applyFont="1" applyBorder="1" applyAlignment="1" applyProtection="1">
      <alignment vertical="center"/>
    </xf>
    <xf numFmtId="56" fontId="0" fillId="0" borderId="46" xfId="0" applyNumberFormat="1" applyBorder="1" applyAlignment="1">
      <alignment horizontal="center" vertical="center"/>
    </xf>
    <xf numFmtId="0" fontId="0" fillId="0" borderId="55"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47" xfId="0" applyBorder="1" applyAlignment="1">
      <alignment horizontal="center" vertical="center"/>
    </xf>
    <xf numFmtId="0" fontId="0" fillId="0" borderId="56" xfId="0" applyBorder="1" applyAlignment="1">
      <alignment horizontal="center" vertical="center"/>
    </xf>
    <xf numFmtId="176" fontId="5" fillId="0" borderId="0" xfId="7" applyNumberFormat="1" applyFont="1" applyBorder="1" applyAlignment="1" applyProtection="1">
      <alignment horizontal="center" vertical="center"/>
    </xf>
    <xf numFmtId="176" fontId="31" fillId="0" borderId="0" xfId="0" applyNumberFormat="1" applyFont="1">
      <alignment vertical="center"/>
    </xf>
    <xf numFmtId="0" fontId="31" fillId="0" borderId="0" xfId="0" applyFont="1">
      <alignment vertical="center"/>
    </xf>
    <xf numFmtId="38" fontId="7" fillId="0" borderId="37" xfId="7" applyFont="1" applyBorder="1" applyAlignment="1" applyProtection="1">
      <alignment vertical="center"/>
    </xf>
    <xf numFmtId="38" fontId="7" fillId="0" borderId="25" xfId="7" applyFont="1" applyBorder="1" applyAlignment="1" applyProtection="1">
      <alignment vertical="center"/>
    </xf>
    <xf numFmtId="0" fontId="7" fillId="0" borderId="25" xfId="0" applyFont="1" applyBorder="1" applyAlignment="1">
      <alignment horizontal="center" vertical="center"/>
    </xf>
    <xf numFmtId="0" fontId="7" fillId="0" borderId="35" xfId="0" applyFont="1" applyBorder="1" applyAlignment="1">
      <alignment horizontal="center" vertical="center"/>
    </xf>
    <xf numFmtId="0" fontId="7" fillId="0" borderId="26" xfId="0" applyFont="1" applyBorder="1" applyAlignment="1">
      <alignment horizontal="center" vertical="center"/>
    </xf>
    <xf numFmtId="0" fontId="7" fillId="0" borderId="36" xfId="0" applyFont="1" applyBorder="1" applyAlignment="1">
      <alignment horizontal="center" vertical="center"/>
    </xf>
    <xf numFmtId="0" fontId="6" fillId="0" borderId="50" xfId="0" applyFont="1" applyBorder="1" applyAlignment="1" applyProtection="1">
      <alignment horizontal="center" vertical="center"/>
      <protection locked="0"/>
    </xf>
    <xf numFmtId="0" fontId="6" fillId="0" borderId="57" xfId="0" applyFont="1" applyBorder="1" applyAlignment="1" applyProtection="1">
      <alignment horizontal="center" vertical="center"/>
      <protection locked="0"/>
    </xf>
    <xf numFmtId="0" fontId="6" fillId="0" borderId="74" xfId="0" applyFont="1" applyBorder="1" applyAlignment="1" applyProtection="1">
      <alignment horizontal="left" vertical="center" shrinkToFit="1"/>
      <protection locked="0"/>
    </xf>
    <xf numFmtId="0" fontId="6" fillId="0" borderId="54" xfId="0" applyFont="1" applyBorder="1" applyAlignment="1" applyProtection="1">
      <alignment horizontal="left" vertical="center" shrinkToFit="1"/>
      <protection locked="0"/>
    </xf>
    <xf numFmtId="0" fontId="6" fillId="0" borderId="75" xfId="0" applyFont="1" applyBorder="1" applyAlignment="1" applyProtection="1">
      <alignment horizontal="left" vertical="center" shrinkToFit="1"/>
      <protection locked="0"/>
    </xf>
    <xf numFmtId="0" fontId="7" fillId="0" borderId="37" xfId="0" applyFont="1" applyBorder="1">
      <alignment vertical="center"/>
    </xf>
    <xf numFmtId="0" fontId="7" fillId="0" borderId="25" xfId="0" applyFont="1" applyBorder="1">
      <alignment vertical="center"/>
    </xf>
    <xf numFmtId="0" fontId="6" fillId="0" borderId="32" xfId="0" applyFont="1" applyBorder="1" applyAlignment="1">
      <alignment horizontal="center" vertical="center"/>
    </xf>
    <xf numFmtId="0" fontId="6" fillId="0" borderId="22" xfId="0" applyFont="1" applyBorder="1" applyAlignment="1">
      <alignment horizontal="center" vertical="center"/>
    </xf>
    <xf numFmtId="0" fontId="29" fillId="0" borderId="24" xfId="8" applyBorder="1" applyAlignment="1">
      <alignment vertical="center" shrinkToFit="1"/>
    </xf>
    <xf numFmtId="0" fontId="0" fillId="0" borderId="24" xfId="0" applyBorder="1" applyAlignment="1">
      <alignment vertical="center" shrinkToFit="1"/>
    </xf>
    <xf numFmtId="0" fontId="0" fillId="0" borderId="44" xfId="0" applyBorder="1" applyAlignment="1">
      <alignment vertical="center" shrinkToFit="1"/>
    </xf>
    <xf numFmtId="38" fontId="7" fillId="0" borderId="29" xfId="7" applyFont="1" applyBorder="1" applyAlignment="1" applyProtection="1">
      <alignment vertical="center"/>
    </xf>
    <xf numFmtId="38" fontId="7" fillId="0" borderId="15" xfId="7" applyFont="1" applyBorder="1" applyAlignment="1" applyProtection="1">
      <alignment vertical="center"/>
    </xf>
    <xf numFmtId="0" fontId="7" fillId="0" borderId="38" xfId="0" applyFont="1" applyBorder="1">
      <alignment vertical="center"/>
    </xf>
    <xf numFmtId="0" fontId="7" fillId="0" borderId="26" xfId="0" applyFont="1" applyBorder="1">
      <alignment vertical="center"/>
    </xf>
    <xf numFmtId="0" fontId="6" fillId="0" borderId="6" xfId="0" applyFont="1" applyBorder="1" applyAlignment="1">
      <alignment horizontal="center" vertical="center"/>
    </xf>
    <xf numFmtId="0" fontId="6" fillId="0" borderId="15" xfId="0" applyFont="1" applyBorder="1" applyAlignment="1">
      <alignment horizontal="center" vertical="center"/>
    </xf>
    <xf numFmtId="0" fontId="7" fillId="0" borderId="29" xfId="0" applyFont="1" applyBorder="1">
      <alignment vertical="center"/>
    </xf>
    <xf numFmtId="0" fontId="7" fillId="0" borderId="15" xfId="0" applyFont="1" applyBorder="1">
      <alignment vertical="center"/>
    </xf>
    <xf numFmtId="0" fontId="7" fillId="0" borderId="15" xfId="0" applyFont="1" applyBorder="1" applyAlignment="1">
      <alignment horizontal="center" vertical="center"/>
    </xf>
    <xf numFmtId="0" fontId="7" fillId="0" borderId="28" xfId="0" applyFont="1" applyBorder="1" applyAlignment="1">
      <alignment horizontal="center" vertical="center"/>
    </xf>
    <xf numFmtId="0" fontId="6" fillId="0" borderId="53" xfId="0" applyFont="1" applyBorder="1" applyAlignment="1">
      <alignment horizontal="center" vertical="center"/>
    </xf>
    <xf numFmtId="0" fontId="6" fillId="0" borderId="50" xfId="0" applyFont="1" applyBorder="1" applyAlignment="1">
      <alignment horizontal="center" vertical="center"/>
    </xf>
    <xf numFmtId="182" fontId="6" fillId="0" borderId="0" xfId="0" applyNumberFormat="1" applyFont="1" applyAlignment="1">
      <alignment horizontal="center" vertical="center"/>
    </xf>
    <xf numFmtId="0" fontId="6" fillId="0" borderId="78" xfId="0" applyFont="1" applyBorder="1" applyAlignment="1" applyProtection="1">
      <alignment horizontal="left" vertical="center" shrinkToFit="1"/>
      <protection locked="0"/>
    </xf>
    <xf numFmtId="0" fontId="6" fillId="0" borderId="27" xfId="0" applyFont="1" applyBorder="1" applyAlignment="1" applyProtection="1">
      <alignment horizontal="left" vertical="center" shrinkToFit="1"/>
      <protection locked="0"/>
    </xf>
    <xf numFmtId="0" fontId="6" fillId="0" borderId="21" xfId="0" applyFont="1" applyBorder="1" applyAlignment="1" applyProtection="1">
      <alignment horizontal="left" vertical="center" shrinkToFit="1"/>
      <protection locked="0"/>
    </xf>
    <xf numFmtId="0" fontId="6" fillId="0" borderId="45" xfId="0" applyFont="1" applyBorder="1" applyAlignment="1" applyProtection="1">
      <alignment horizontal="left" vertical="center" shrinkToFit="1"/>
      <protection locked="0"/>
    </xf>
    <xf numFmtId="0" fontId="6" fillId="0" borderId="82" xfId="0" applyFont="1" applyBorder="1" applyAlignment="1" applyProtection="1">
      <alignment horizontal="left" vertical="center" shrinkToFit="1"/>
      <protection locked="0"/>
    </xf>
    <xf numFmtId="0" fontId="6" fillId="0" borderId="80" xfId="0" applyFont="1" applyBorder="1" applyAlignment="1" applyProtection="1">
      <alignment horizontal="left" vertical="center" shrinkToFit="1"/>
      <protection locked="0"/>
    </xf>
    <xf numFmtId="0" fontId="6" fillId="0" borderId="83" xfId="0" applyFont="1" applyBorder="1" applyAlignment="1" applyProtection="1">
      <alignment horizontal="left" vertical="center" shrinkToFit="1"/>
      <protection locked="0"/>
    </xf>
    <xf numFmtId="0" fontId="6" fillId="0" borderId="22"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81" xfId="0" applyFont="1" applyBorder="1" applyAlignment="1" applyProtection="1">
      <alignment horizontal="center" vertical="center"/>
      <protection locked="0"/>
    </xf>
    <xf numFmtId="0" fontId="6" fillId="2" borderId="7" xfId="0" applyFont="1" applyFill="1" applyBorder="1" applyAlignment="1">
      <alignment horizontal="center" vertical="center" textRotation="255"/>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7" fillId="0" borderId="0" xfId="0" applyFont="1" applyAlignment="1">
      <alignment horizontal="center" vertical="center" wrapText="1"/>
    </xf>
    <xf numFmtId="0" fontId="11" fillId="0" borderId="29"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28" xfId="0" applyFont="1" applyBorder="1" applyAlignment="1">
      <alignment horizontal="center" vertical="center" shrinkToFit="1"/>
    </xf>
    <xf numFmtId="0" fontId="7" fillId="0" borderId="2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8" xfId="0" applyFont="1" applyBorder="1" applyAlignment="1">
      <alignment horizontal="center" vertical="center" wrapText="1"/>
    </xf>
    <xf numFmtId="176" fontId="30" fillId="0" borderId="1" xfId="7" applyNumberFormat="1" applyFont="1" applyBorder="1" applyAlignment="1" applyProtection="1">
      <alignmen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11" xfId="0" applyFont="1" applyBorder="1" applyAlignment="1">
      <alignment horizontal="center" vertical="center"/>
    </xf>
    <xf numFmtId="0" fontId="6" fillId="0" borderId="11"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12" xfId="0" applyFont="1" applyBorder="1" applyAlignment="1">
      <alignment horizontal="center" vertical="center"/>
    </xf>
    <xf numFmtId="0" fontId="6" fillId="0" borderId="12" xfId="0" applyFont="1" applyBorder="1" applyAlignment="1" applyProtection="1">
      <alignment horizontal="left" vertical="center" shrinkToFit="1"/>
      <protection locked="0"/>
    </xf>
    <xf numFmtId="0" fontId="6" fillId="0" borderId="42" xfId="0" applyFont="1" applyBorder="1" applyAlignment="1" applyProtection="1">
      <alignment horizontal="left" vertical="center" shrinkToFit="1"/>
      <protection locked="0"/>
    </xf>
    <xf numFmtId="0" fontId="6" fillId="0" borderId="3"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13" xfId="0" applyFont="1" applyBorder="1" applyAlignment="1">
      <alignment horizontal="center" vertical="center"/>
    </xf>
    <xf numFmtId="0" fontId="6" fillId="0" borderId="22" xfId="0" applyFont="1" applyBorder="1" applyAlignment="1" applyProtection="1">
      <alignment horizontal="center" vertical="center" shrinkToFit="1"/>
      <protection locked="0"/>
    </xf>
    <xf numFmtId="0" fontId="6" fillId="0" borderId="31" xfId="0" applyFont="1" applyBorder="1" applyAlignment="1" applyProtection="1">
      <alignment horizontal="center" vertical="center" shrinkToFit="1"/>
      <protection locked="0"/>
    </xf>
    <xf numFmtId="0" fontId="6" fillId="0" borderId="43" xfId="0" applyFont="1" applyBorder="1" applyAlignment="1" applyProtection="1">
      <alignment horizontal="center" vertical="center" shrinkToFit="1"/>
      <protection locked="0"/>
    </xf>
    <xf numFmtId="0" fontId="6" fillId="0" borderId="49" xfId="0" applyFont="1" applyBorder="1" applyAlignment="1">
      <alignment horizontal="center" vertical="center"/>
    </xf>
    <xf numFmtId="0" fontId="6" fillId="0" borderId="51" xfId="0" applyFont="1" applyBorder="1" applyAlignment="1">
      <alignment horizontal="center" vertical="center"/>
    </xf>
    <xf numFmtId="0" fontId="6" fillId="0" borderId="51" xfId="0" applyFont="1" applyBorder="1" applyAlignment="1" applyProtection="1">
      <alignment horizontal="center" vertical="center"/>
      <protection locked="0"/>
    </xf>
    <xf numFmtId="0" fontId="6" fillId="0" borderId="14"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76" xfId="0" applyFont="1" applyBorder="1" applyAlignment="1">
      <alignment horizontal="center" vertical="center"/>
    </xf>
    <xf numFmtId="0" fontId="6" fillId="0" borderId="54" xfId="0" applyFont="1" applyBorder="1" applyAlignment="1">
      <alignment horizontal="center" vertical="center"/>
    </xf>
    <xf numFmtId="0" fontId="6" fillId="0" borderId="77" xfId="0" applyFont="1" applyBorder="1" applyAlignment="1">
      <alignment horizontal="center" vertical="center"/>
    </xf>
    <xf numFmtId="0" fontId="6" fillId="0" borderId="54" xfId="0" applyFont="1" applyBorder="1" applyAlignment="1" applyProtection="1">
      <alignment horizontal="center" vertical="center"/>
      <protection locked="0"/>
    </xf>
    <xf numFmtId="0" fontId="6" fillId="0" borderId="77" xfId="0" applyFont="1" applyBorder="1" applyAlignment="1" applyProtection="1">
      <alignment horizontal="center" vertical="center"/>
      <protection locked="0"/>
    </xf>
    <xf numFmtId="0" fontId="6" fillId="0" borderId="31" xfId="0" applyFont="1" applyBorder="1" applyAlignment="1">
      <alignment horizontal="center" vertical="center"/>
    </xf>
    <xf numFmtId="0" fontId="6" fillId="3" borderId="2" xfId="0" applyFont="1" applyFill="1" applyBorder="1" applyAlignment="1">
      <alignment horizontal="center" vertical="center" wrapText="1"/>
    </xf>
    <xf numFmtId="0" fontId="6" fillId="3" borderId="71" xfId="0" applyFont="1" applyFill="1" applyBorder="1" applyAlignment="1">
      <alignment horizontal="center" vertical="center" wrapText="1"/>
    </xf>
    <xf numFmtId="0" fontId="4" fillId="0" borderId="24" xfId="0" applyFont="1" applyBorder="1" applyAlignment="1">
      <alignment horizontal="center" vertical="center"/>
    </xf>
    <xf numFmtId="0" fontId="4" fillId="3" borderId="2" xfId="0" applyFont="1" applyFill="1" applyBorder="1" applyAlignment="1">
      <alignment horizontal="center" vertical="center" shrinkToFit="1"/>
    </xf>
    <xf numFmtId="0" fontId="4" fillId="3" borderId="71" xfId="0" applyFont="1" applyFill="1" applyBorder="1" applyAlignment="1">
      <alignment horizontal="center" vertical="center" shrinkToFit="1"/>
    </xf>
    <xf numFmtId="0" fontId="6" fillId="3" borderId="2" xfId="0" applyFont="1" applyFill="1" applyBorder="1" applyAlignment="1">
      <alignment horizontal="center" vertical="center"/>
    </xf>
    <xf numFmtId="0" fontId="6" fillId="3" borderId="71" xfId="0" applyFont="1" applyFill="1" applyBorder="1" applyAlignment="1">
      <alignment horizontal="center" vertical="center"/>
    </xf>
    <xf numFmtId="0" fontId="6" fillId="3" borderId="2" xfId="7" applyNumberFormat="1" applyFont="1" applyFill="1" applyBorder="1" applyAlignment="1">
      <alignment horizontal="center" vertical="center" wrapText="1"/>
    </xf>
    <xf numFmtId="0" fontId="6" fillId="3" borderId="71" xfId="7" applyNumberFormat="1" applyFont="1" applyFill="1" applyBorder="1" applyAlignment="1">
      <alignment horizontal="center" vertical="center" wrapText="1"/>
    </xf>
    <xf numFmtId="181" fontId="6" fillId="3" borderId="2" xfId="0" applyNumberFormat="1" applyFont="1" applyFill="1" applyBorder="1" applyAlignment="1">
      <alignment horizontal="center" vertical="center" wrapText="1"/>
    </xf>
    <xf numFmtId="181" fontId="6" fillId="3" borderId="71" xfId="0" applyNumberFormat="1" applyFont="1" applyFill="1" applyBorder="1" applyAlignment="1">
      <alignment horizontal="center" vertical="center" wrapText="1"/>
    </xf>
    <xf numFmtId="56" fontId="33" fillId="0" borderId="46" xfId="6" applyNumberFormat="1" applyFont="1" applyBorder="1" applyAlignment="1">
      <alignment horizontal="center" vertical="center"/>
    </xf>
    <xf numFmtId="0" fontId="33" fillId="0" borderId="55" xfId="6" applyFont="1" applyBorder="1" applyAlignment="1">
      <alignment horizontal="center" vertical="center"/>
    </xf>
    <xf numFmtId="0" fontId="33" fillId="0" borderId="47" xfId="6" applyFont="1" applyBorder="1" applyAlignment="1">
      <alignment horizontal="center" vertical="center"/>
    </xf>
    <xf numFmtId="0" fontId="33" fillId="0" borderId="56" xfId="6" applyFont="1" applyBorder="1" applyAlignment="1">
      <alignment horizontal="center" vertical="center"/>
    </xf>
    <xf numFmtId="182" fontId="33" fillId="0" borderId="0" xfId="6" applyNumberFormat="1" applyFont="1" applyAlignment="1">
      <alignment horizontal="right" vertical="center"/>
    </xf>
    <xf numFmtId="183" fontId="26" fillId="0" borderId="32" xfId="6" applyNumberFormat="1" applyFont="1" applyBorder="1" applyAlignment="1">
      <alignment horizontal="center" vertical="center" shrinkToFit="1"/>
    </xf>
    <xf numFmtId="183" fontId="26" fillId="0" borderId="22" xfId="6" applyNumberFormat="1" applyFont="1" applyBorder="1" applyAlignment="1">
      <alignment horizontal="center" vertical="center" shrinkToFit="1"/>
    </xf>
    <xf numFmtId="183" fontId="26" fillId="0" borderId="31" xfId="6" applyNumberFormat="1" applyFont="1" applyBorder="1" applyAlignment="1">
      <alignment horizontal="center" vertical="center" shrinkToFit="1"/>
    </xf>
    <xf numFmtId="185" fontId="26" fillId="0" borderId="32" xfId="6" applyNumberFormat="1" applyFont="1" applyBorder="1" applyAlignment="1">
      <alignment horizontal="center" vertical="center" shrinkToFit="1"/>
    </xf>
    <xf numFmtId="185" fontId="26" fillId="0" borderId="22" xfId="6" applyNumberFormat="1" applyFont="1" applyBorder="1" applyAlignment="1">
      <alignment horizontal="center" vertical="center" shrinkToFit="1"/>
    </xf>
    <xf numFmtId="185" fontId="26" fillId="0" borderId="31" xfId="6" applyNumberFormat="1" applyFont="1" applyBorder="1" applyAlignment="1">
      <alignment horizontal="center" vertical="center" shrinkToFit="1"/>
    </xf>
    <xf numFmtId="0" fontId="26" fillId="0" borderId="32" xfId="6" applyFont="1" applyBorder="1" applyAlignment="1">
      <alignment horizontal="center" vertical="center" shrinkToFit="1"/>
    </xf>
    <xf numFmtId="0" fontId="26" fillId="0" borderId="22" xfId="6" applyFont="1" applyBorder="1" applyAlignment="1">
      <alignment horizontal="center" vertical="center" shrinkToFit="1"/>
    </xf>
    <xf numFmtId="0" fontId="26" fillId="0" borderId="31" xfId="6" applyFont="1" applyBorder="1" applyAlignment="1">
      <alignment horizontal="center" vertical="center" shrinkToFit="1"/>
    </xf>
    <xf numFmtId="0" fontId="26" fillId="0" borderId="32" xfId="6" quotePrefix="1" applyFont="1" applyBorder="1" applyAlignment="1">
      <alignment horizontal="center" vertical="center" shrinkToFit="1"/>
    </xf>
    <xf numFmtId="0" fontId="26" fillId="0" borderId="22" xfId="6" quotePrefix="1" applyFont="1" applyBorder="1" applyAlignment="1">
      <alignment horizontal="center" vertical="center" shrinkToFit="1"/>
    </xf>
    <xf numFmtId="0" fontId="26" fillId="0" borderId="31" xfId="6" quotePrefix="1" applyFont="1" applyBorder="1" applyAlignment="1">
      <alignment horizontal="center" vertical="center" shrinkToFit="1"/>
    </xf>
    <xf numFmtId="0" fontId="26" fillId="4" borderId="33" xfId="6" applyFont="1" applyFill="1" applyBorder="1" applyAlignment="1">
      <alignment horizontal="center" vertical="center" wrapText="1"/>
    </xf>
    <xf numFmtId="0" fontId="26" fillId="4" borderId="24" xfId="6" applyFont="1" applyFill="1" applyBorder="1" applyAlignment="1">
      <alignment horizontal="center" vertical="center" wrapText="1"/>
    </xf>
    <xf numFmtId="0" fontId="26" fillId="4" borderId="24" xfId="6" applyFont="1" applyFill="1" applyBorder="1" applyAlignment="1">
      <alignment horizontal="center" vertical="center"/>
    </xf>
    <xf numFmtId="0" fontId="26" fillId="4" borderId="32" xfId="6" applyFont="1" applyFill="1" applyBorder="1" applyAlignment="1">
      <alignment horizontal="center" vertical="center" shrinkToFit="1"/>
    </xf>
    <xf numFmtId="0" fontId="39" fillId="4" borderId="59" xfId="6" applyFont="1" applyFill="1" applyBorder="1" applyAlignment="1">
      <alignment vertical="center" textRotation="255"/>
    </xf>
    <xf numFmtId="0" fontId="26" fillId="4" borderId="60" xfId="6" applyFont="1" applyFill="1" applyBorder="1" applyAlignment="1">
      <alignment vertical="center" textRotation="255"/>
    </xf>
    <xf numFmtId="0" fontId="26" fillId="4" borderId="61" xfId="6" applyFont="1" applyFill="1" applyBorder="1" applyAlignment="1">
      <alignment vertical="center" textRotation="255"/>
    </xf>
    <xf numFmtId="0" fontId="26" fillId="0" borderId="22" xfId="6" applyFont="1" applyBorder="1" applyAlignment="1">
      <alignment vertical="center" shrinkToFit="1"/>
    </xf>
    <xf numFmtId="0" fontId="26" fillId="0" borderId="31" xfId="6" applyFont="1" applyBorder="1" applyAlignment="1">
      <alignment vertical="center" shrinkToFit="1"/>
    </xf>
    <xf numFmtId="0" fontId="32" fillId="0" borderId="58" xfId="6" applyFont="1" applyBorder="1" applyAlignment="1">
      <alignment horizontal="center" vertical="center"/>
    </xf>
    <xf numFmtId="0" fontId="26" fillId="0" borderId="62" xfId="6" applyFont="1" applyBorder="1">
      <alignment vertical="center"/>
    </xf>
    <xf numFmtId="0" fontId="26" fillId="0" borderId="68" xfId="6" applyFont="1" applyBorder="1">
      <alignment vertical="center"/>
    </xf>
    <xf numFmtId="38" fontId="34" fillId="0" borderId="24" xfId="7" applyFont="1" applyBorder="1" applyAlignment="1">
      <alignment horizontal="center"/>
    </xf>
    <xf numFmtId="0" fontId="26" fillId="4" borderId="32" xfId="6" applyFont="1" applyFill="1" applyBorder="1" applyAlignment="1">
      <alignment horizontal="left" vertical="center" indent="1"/>
    </xf>
    <xf numFmtId="0" fontId="26" fillId="4" borderId="22" xfId="6" applyFont="1" applyFill="1" applyBorder="1" applyAlignment="1">
      <alignment horizontal="left" vertical="center" indent="1"/>
    </xf>
    <xf numFmtId="0" fontId="26" fillId="4" borderId="31" xfId="6" applyFont="1" applyFill="1" applyBorder="1" applyAlignment="1">
      <alignment horizontal="left" vertical="center" indent="1"/>
    </xf>
    <xf numFmtId="0" fontId="26" fillId="0" borderId="33" xfId="6" applyFont="1" applyBorder="1" applyAlignment="1">
      <alignment horizontal="center" vertical="center"/>
    </xf>
    <xf numFmtId="0" fontId="26" fillId="0" borderId="24" xfId="6" applyFont="1" applyBorder="1" applyAlignment="1">
      <alignment horizontal="center" vertical="center"/>
    </xf>
    <xf numFmtId="49" fontId="26" fillId="0" borderId="24" xfId="6" applyNumberFormat="1" applyFont="1" applyBorder="1" applyAlignment="1">
      <alignment horizontal="center" vertical="center"/>
    </xf>
    <xf numFmtId="49" fontId="26" fillId="0" borderId="24" xfId="6" applyNumberFormat="1" applyFont="1" applyBorder="1">
      <alignment vertical="center"/>
    </xf>
    <xf numFmtId="0" fontId="26" fillId="0" borderId="32" xfId="6" applyFont="1" applyBorder="1" applyAlignment="1">
      <alignment horizontal="center" vertical="center"/>
    </xf>
    <xf numFmtId="0" fontId="26" fillId="0" borderId="22" xfId="6" applyFont="1" applyBorder="1" applyAlignment="1">
      <alignment horizontal="center" vertical="center"/>
    </xf>
    <xf numFmtId="0" fontId="26" fillId="0" borderId="31" xfId="6" applyFont="1" applyBorder="1" applyAlignment="1">
      <alignment horizontal="center" vertical="center"/>
    </xf>
    <xf numFmtId="0" fontId="26" fillId="4" borderId="39" xfId="6" applyFont="1" applyFill="1" applyBorder="1" applyAlignment="1">
      <alignment horizontal="distributed" vertical="center" indent="2"/>
    </xf>
    <xf numFmtId="0" fontId="26" fillId="4" borderId="0" xfId="6" applyFont="1" applyFill="1" applyAlignment="1">
      <alignment horizontal="distributed" vertical="center" indent="2"/>
    </xf>
    <xf numFmtId="0" fontId="26" fillId="4" borderId="40" xfId="6" applyFont="1" applyFill="1" applyBorder="1" applyAlignment="1">
      <alignment horizontal="distributed" vertical="center" indent="2"/>
    </xf>
    <xf numFmtId="0" fontId="26" fillId="4" borderId="33" xfId="6" applyFont="1" applyFill="1" applyBorder="1" applyAlignment="1">
      <alignment horizontal="distributed" vertical="center" indent="2"/>
    </xf>
    <xf numFmtId="0" fontId="26" fillId="4" borderId="24" xfId="6" applyFont="1" applyFill="1" applyBorder="1" applyAlignment="1">
      <alignment horizontal="distributed" vertical="center" indent="2"/>
    </xf>
    <xf numFmtId="0" fontId="26" fillId="4" borderId="30" xfId="6" applyFont="1" applyFill="1" applyBorder="1" applyAlignment="1">
      <alignment horizontal="distributed" vertical="center" indent="2"/>
    </xf>
    <xf numFmtId="0" fontId="26" fillId="0" borderId="24" xfId="0" applyFont="1" applyBorder="1" applyAlignment="1">
      <alignment horizontal="center" vertical="center" shrinkToFit="1"/>
    </xf>
    <xf numFmtId="0" fontId="26" fillId="0" borderId="1" xfId="6" applyFont="1" applyBorder="1" applyAlignment="1">
      <alignment horizontal="center" vertical="center" shrinkToFit="1"/>
    </xf>
    <xf numFmtId="184" fontId="26" fillId="0" borderId="32" xfId="6" applyNumberFormat="1" applyFont="1" applyBorder="1" applyAlignment="1">
      <alignment horizontal="center" vertical="center" shrinkToFit="1"/>
    </xf>
    <xf numFmtId="184" fontId="26" fillId="0" borderId="22" xfId="6" applyNumberFormat="1" applyFont="1" applyBorder="1" applyAlignment="1">
      <alignment horizontal="center" vertical="center" shrinkToFit="1"/>
    </xf>
    <xf numFmtId="184" fontId="26" fillId="0" borderId="31" xfId="6" applyNumberFormat="1" applyFont="1" applyBorder="1" applyAlignment="1">
      <alignment horizontal="center" vertical="center" shrinkToFit="1"/>
    </xf>
    <xf numFmtId="0" fontId="26" fillId="4" borderId="32" xfId="6" applyFont="1" applyFill="1" applyBorder="1" applyAlignment="1">
      <alignment horizontal="center" vertical="center"/>
    </xf>
    <xf numFmtId="0" fontId="26" fillId="4" borderId="22" xfId="6" applyFont="1" applyFill="1" applyBorder="1" applyAlignment="1">
      <alignment horizontal="center" vertical="center"/>
    </xf>
    <xf numFmtId="0" fontId="26" fillId="4" borderId="31" xfId="6" applyFont="1" applyFill="1" applyBorder="1" applyAlignment="1">
      <alignment horizontal="center" vertical="center"/>
    </xf>
    <xf numFmtId="0" fontId="26" fillId="0" borderId="63" xfId="6" applyFont="1" applyBorder="1" applyAlignment="1">
      <alignment horizontal="center" vertical="center" shrinkToFit="1"/>
    </xf>
    <xf numFmtId="0" fontId="26" fillId="0" borderId="65" xfId="6" applyFont="1" applyBorder="1" applyAlignment="1">
      <alignment horizontal="center" vertical="center" shrinkToFit="1"/>
    </xf>
    <xf numFmtId="0" fontId="26" fillId="0" borderId="67" xfId="6" applyFont="1" applyBorder="1" applyAlignment="1">
      <alignment horizontal="center" vertical="center" shrinkToFit="1"/>
    </xf>
    <xf numFmtId="0" fontId="26" fillId="0" borderId="69" xfId="6" applyFont="1" applyBorder="1" applyAlignment="1">
      <alignment horizontal="center" vertical="center" shrinkToFit="1"/>
    </xf>
    <xf numFmtId="0" fontId="26" fillId="0" borderId="64" xfId="6" applyFont="1" applyBorder="1" applyAlignment="1">
      <alignment horizontal="center" vertical="center" shrinkToFit="1"/>
    </xf>
    <xf numFmtId="0" fontId="26" fillId="0" borderId="12" xfId="6" applyFont="1" applyBorder="1" applyAlignment="1">
      <alignment horizontal="center" vertical="center" shrinkToFit="1"/>
    </xf>
    <xf numFmtId="0" fontId="26" fillId="0" borderId="66" xfId="6" applyFont="1" applyBorder="1" applyAlignment="1">
      <alignment horizontal="center" vertical="center" shrinkToFit="1"/>
    </xf>
    <xf numFmtId="0" fontId="26" fillId="0" borderId="23" xfId="0" applyFont="1" applyBorder="1" applyAlignment="1">
      <alignment horizontal="center" vertical="center" shrinkToFit="1"/>
    </xf>
    <xf numFmtId="0" fontId="26" fillId="0" borderId="22" xfId="0" applyFont="1" applyBorder="1" applyAlignment="1">
      <alignment horizontal="center" vertical="center" shrinkToFit="1"/>
    </xf>
    <xf numFmtId="0" fontId="33" fillId="0" borderId="0" xfId="0" applyFont="1" applyAlignment="1">
      <alignment horizontal="right" vertical="center"/>
    </xf>
    <xf numFmtId="0" fontId="12"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17" fillId="0" borderId="0" xfId="0" applyFont="1" applyAlignment="1">
      <alignment horizontal="center" vertical="center"/>
    </xf>
  </cellXfs>
  <cellStyles count="9">
    <cellStyle name="パーセント 2" xfId="1" xr:uid="{00000000-0005-0000-0000-000000000000}"/>
    <cellStyle name="ハイパーリンク" xfId="8" builtinId="8"/>
    <cellStyle name="桁区切り" xfId="7"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02-2 債権者登録票" xfId="6" xr:uid="{00000000-0005-0000-0000-000006000000}"/>
  </cellStyles>
  <dxfs count="14">
    <dxf>
      <fill>
        <patternFill patternType="solid">
          <bgColor rgb="FFFFFFBE"/>
        </patternFill>
      </fill>
    </dxf>
    <dxf>
      <fill>
        <patternFill patternType="solid">
          <bgColor rgb="FFFFFFBE"/>
        </patternFill>
      </fill>
    </dxf>
    <dxf>
      <fill>
        <patternFill patternType="solid">
          <bgColor rgb="FFFFFFBE"/>
        </patternFill>
      </fill>
    </dxf>
    <dxf>
      <font>
        <b val="0"/>
        <i val="0"/>
        <color theme="1"/>
      </font>
      <fill>
        <patternFill>
          <bgColor rgb="FFFFFFCC"/>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ont>
        <color theme="0"/>
      </font>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FFFFCC"/>
      <color rgb="FFFFFFFF"/>
      <color rgb="FFFF33CC"/>
      <color rgb="FFFF9999"/>
      <color rgb="FFFF7C80"/>
      <color rgb="FF00FFFF"/>
      <color rgb="FFCCFFCC"/>
      <color rgb="FFC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D27"/>
  <sheetViews>
    <sheetView tabSelected="1" zoomScaleNormal="100" workbookViewId="0">
      <selection activeCell="F5" sqref="F5"/>
    </sheetView>
  </sheetViews>
  <sheetFormatPr defaultColWidth="9.1328125" defaultRowHeight="12.75"/>
  <cols>
    <col min="1" max="1" width="2" style="60" customWidth="1"/>
    <col min="2" max="2" width="7.73046875" style="60" customWidth="1"/>
    <col min="3" max="3" width="18.59765625" style="83" customWidth="1"/>
    <col min="4" max="4" width="72.1328125" style="60" customWidth="1"/>
    <col min="5" max="16384" width="9.1328125" style="60"/>
  </cols>
  <sheetData>
    <row r="1" spans="1:4" ht="6.95" customHeight="1">
      <c r="A1" s="59"/>
      <c r="B1" s="59"/>
      <c r="C1" s="120"/>
    </row>
    <row r="2" spans="1:4" ht="18.75">
      <c r="A2" s="59"/>
      <c r="B2" s="121" t="s">
        <v>63</v>
      </c>
      <c r="C2" s="122"/>
    </row>
    <row r="3" spans="1:4" ht="6.95" customHeight="1">
      <c r="A3" s="59"/>
      <c r="B3" s="123"/>
      <c r="C3" s="122"/>
    </row>
    <row r="4" spans="1:4" ht="19.5" customHeight="1">
      <c r="A4" s="59"/>
      <c r="C4" s="128" t="s">
        <v>113</v>
      </c>
    </row>
    <row r="5" spans="1:4" ht="19.5" customHeight="1">
      <c r="A5" s="59"/>
      <c r="B5" s="124"/>
      <c r="C5" s="125" t="s">
        <v>184</v>
      </c>
    </row>
    <row r="6" spans="1:4" ht="5.85" customHeight="1">
      <c r="A6" s="59"/>
      <c r="B6" s="59"/>
      <c r="C6" s="122"/>
    </row>
    <row r="7" spans="1:4" ht="19.350000000000001" customHeight="1">
      <c r="A7" s="59"/>
      <c r="B7" s="87" t="s">
        <v>21</v>
      </c>
      <c r="C7" s="134" t="s">
        <v>61</v>
      </c>
      <c r="D7" s="134"/>
    </row>
    <row r="8" spans="1:4" ht="58.5" customHeight="1">
      <c r="A8" s="59"/>
      <c r="B8" s="126">
        <v>1</v>
      </c>
      <c r="C8" s="135" t="s">
        <v>147</v>
      </c>
      <c r="D8" s="135"/>
    </row>
    <row r="9" spans="1:4" ht="48" customHeight="1">
      <c r="A9" s="59"/>
      <c r="B9" s="126">
        <v>2</v>
      </c>
      <c r="C9" s="135" t="s">
        <v>191</v>
      </c>
      <c r="D9" s="135"/>
    </row>
    <row r="10" spans="1:4" ht="48" customHeight="1">
      <c r="A10" s="59"/>
      <c r="B10" s="126">
        <v>3</v>
      </c>
      <c r="C10" s="135" t="s">
        <v>195</v>
      </c>
      <c r="D10" s="135"/>
    </row>
    <row r="11" spans="1:4" ht="30.75" customHeight="1">
      <c r="A11" s="59"/>
      <c r="B11" s="139">
        <v>4</v>
      </c>
      <c r="C11" s="136" t="s">
        <v>151</v>
      </c>
      <c r="D11" s="137"/>
    </row>
    <row r="12" spans="1:4" ht="34.35" customHeight="1">
      <c r="A12" s="59"/>
      <c r="B12" s="140"/>
      <c r="C12" s="129" t="s">
        <v>149</v>
      </c>
      <c r="D12" s="130" t="s">
        <v>150</v>
      </c>
    </row>
    <row r="13" spans="1:4" ht="104.25" customHeight="1">
      <c r="A13" s="59"/>
      <c r="B13" s="126">
        <v>5</v>
      </c>
      <c r="C13" s="141" t="s">
        <v>148</v>
      </c>
      <c r="D13" s="141"/>
    </row>
    <row r="14" spans="1:4" ht="19.5" customHeight="1">
      <c r="D14" s="83"/>
    </row>
    <row r="15" spans="1:4" ht="19.350000000000001" customHeight="1">
      <c r="B15" s="84" t="s">
        <v>138</v>
      </c>
      <c r="C15" s="134" t="s">
        <v>136</v>
      </c>
      <c r="D15" s="134"/>
    </row>
    <row r="16" spans="1:4" ht="34.35" customHeight="1">
      <c r="B16" s="84">
        <v>1</v>
      </c>
      <c r="C16" s="138" t="s">
        <v>137</v>
      </c>
      <c r="D16" s="138"/>
    </row>
    <row r="17" spans="2:4" ht="34.35" customHeight="1">
      <c r="B17" s="84">
        <v>2</v>
      </c>
      <c r="C17" s="138" t="s">
        <v>135</v>
      </c>
      <c r="D17" s="138"/>
    </row>
    <row r="18" spans="2:4" ht="34.35" customHeight="1">
      <c r="B18" s="84">
        <v>3</v>
      </c>
      <c r="C18" s="138" t="s">
        <v>139</v>
      </c>
      <c r="D18" s="138"/>
    </row>
    <row r="19" spans="2:4">
      <c r="D19" s="83"/>
    </row>
    <row r="20" spans="2:4">
      <c r="D20" s="83"/>
    </row>
    <row r="21" spans="2:4">
      <c r="D21" s="83"/>
    </row>
    <row r="22" spans="2:4">
      <c r="D22" s="83"/>
    </row>
    <row r="23" spans="2:4">
      <c r="D23" s="83"/>
    </row>
    <row r="24" spans="2:4">
      <c r="D24" s="83"/>
    </row>
    <row r="25" spans="2:4">
      <c r="D25" s="83"/>
    </row>
    <row r="26" spans="2:4">
      <c r="D26" s="83"/>
    </row>
    <row r="27" spans="2:4">
      <c r="D27" s="83"/>
    </row>
  </sheetData>
  <sheetProtection sheet="1" objects="1" scenarios="1"/>
  <protectedRanges>
    <protectedRange sqref="D12" name="範囲1"/>
  </protectedRanges>
  <mergeCells count="11">
    <mergeCell ref="C15:D15"/>
    <mergeCell ref="C16:D16"/>
    <mergeCell ref="C17:D17"/>
    <mergeCell ref="C18:D18"/>
    <mergeCell ref="B11:B12"/>
    <mergeCell ref="C13:D13"/>
    <mergeCell ref="C7:D7"/>
    <mergeCell ref="C8:D8"/>
    <mergeCell ref="C9:D9"/>
    <mergeCell ref="C10:D10"/>
    <mergeCell ref="C11:D11"/>
  </mergeCells>
  <phoneticPr fontId="3" type="Hiragana"/>
  <pageMargins left="0.7" right="0.7" top="0.75" bottom="0.75" header="0.3" footer="0.3"/>
  <pageSetup paperSize="9" scale="8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8AC11-2A9A-40BE-B96C-9F7F7B50554C}">
  <sheetPr>
    <tabColor rgb="FFFFC000"/>
    <pageSetUpPr fitToPage="1"/>
  </sheetPr>
  <dimension ref="A1:BA34"/>
  <sheetViews>
    <sheetView workbookViewId="0">
      <pane ySplit="1" topLeftCell="A2" activePane="bottomLeft" state="frozen"/>
      <selection pane="bottomLeft" activeCell="E8" sqref="E8"/>
    </sheetView>
  </sheetViews>
  <sheetFormatPr defaultRowHeight="12.75"/>
  <cols>
    <col min="1" max="1" width="3.1328125" bestFit="1" customWidth="1"/>
    <col min="2" max="2" width="8.73046875" bestFit="1" customWidth="1"/>
    <col min="3" max="3" width="28.1328125" customWidth="1"/>
    <col min="4" max="4" width="66.3984375" customWidth="1"/>
  </cols>
  <sheetData>
    <row r="1" spans="1:53">
      <c r="A1" s="28" t="s">
        <v>74</v>
      </c>
      <c r="B1" s="28" t="s">
        <v>75</v>
      </c>
      <c r="C1" s="28" t="s">
        <v>73</v>
      </c>
      <c r="D1" s="28" t="s">
        <v>76</v>
      </c>
      <c r="BA1" t="s">
        <v>134</v>
      </c>
    </row>
    <row r="2" spans="1:53" ht="25.35" customHeight="1">
      <c r="A2" s="28">
        <v>1</v>
      </c>
      <c r="B2" s="28" t="s">
        <v>81</v>
      </c>
      <c r="C2" s="28" t="s">
        <v>83</v>
      </c>
      <c r="D2" s="105"/>
      <c r="G2" s="58"/>
    </row>
    <row r="3" spans="1:53" ht="25.35" customHeight="1">
      <c r="A3" s="28">
        <v>2</v>
      </c>
      <c r="B3" s="28" t="s">
        <v>81</v>
      </c>
      <c r="C3" s="28" t="s">
        <v>84</v>
      </c>
      <c r="D3" s="105"/>
    </row>
    <row r="4" spans="1:53" ht="25.35" customHeight="1">
      <c r="A4" s="28">
        <v>3</v>
      </c>
      <c r="B4" s="28" t="s">
        <v>81</v>
      </c>
      <c r="C4" s="28" t="s">
        <v>85</v>
      </c>
      <c r="D4" s="105"/>
    </row>
    <row r="5" spans="1:53" ht="25.35" customHeight="1">
      <c r="A5" s="28">
        <v>4</v>
      </c>
      <c r="B5" s="28" t="s">
        <v>81</v>
      </c>
      <c r="C5" s="28" t="s">
        <v>86</v>
      </c>
      <c r="D5" s="105"/>
    </row>
    <row r="6" spans="1:53" ht="25.35" customHeight="1">
      <c r="A6" s="28">
        <v>5</v>
      </c>
      <c r="B6" s="28" t="s">
        <v>81</v>
      </c>
      <c r="C6" s="28" t="s">
        <v>87</v>
      </c>
      <c r="D6" s="106"/>
      <c r="E6" s="103" t="s">
        <v>131</v>
      </c>
    </row>
    <row r="7" spans="1:53" ht="25.35" customHeight="1">
      <c r="A7" s="28">
        <v>6</v>
      </c>
      <c r="B7" s="28" t="s">
        <v>81</v>
      </c>
      <c r="C7" s="28" t="s">
        <v>88</v>
      </c>
      <c r="D7" s="105"/>
      <c r="E7" t="s">
        <v>196</v>
      </c>
    </row>
    <row r="8" spans="1:53" ht="25.35" customHeight="1">
      <c r="A8" s="28">
        <v>7</v>
      </c>
      <c r="B8" s="28" t="s">
        <v>81</v>
      </c>
      <c r="C8" s="28" t="s">
        <v>71</v>
      </c>
      <c r="D8" s="105"/>
    </row>
    <row r="9" spans="1:53" ht="25.35" customHeight="1">
      <c r="A9" s="28">
        <v>8</v>
      </c>
      <c r="B9" s="28" t="s">
        <v>81</v>
      </c>
      <c r="C9" s="28" t="s">
        <v>72</v>
      </c>
      <c r="D9" s="105"/>
    </row>
    <row r="10" spans="1:53" ht="25.35" customHeight="1">
      <c r="A10" s="28">
        <v>9</v>
      </c>
      <c r="B10" s="28" t="s">
        <v>81</v>
      </c>
      <c r="C10" s="28" t="s">
        <v>89</v>
      </c>
      <c r="D10" s="105"/>
      <c r="E10" s="103" t="s">
        <v>131</v>
      </c>
    </row>
    <row r="11" spans="1:53" ht="25.35" customHeight="1">
      <c r="A11" s="28">
        <v>10</v>
      </c>
      <c r="B11" s="28" t="s">
        <v>81</v>
      </c>
      <c r="C11" s="28" t="s">
        <v>90</v>
      </c>
      <c r="D11" s="105"/>
    </row>
    <row r="12" spans="1:53" ht="25.35" customHeight="1">
      <c r="A12" s="28">
        <v>11</v>
      </c>
      <c r="B12" s="28" t="s">
        <v>81</v>
      </c>
      <c r="C12" s="28" t="s">
        <v>91</v>
      </c>
      <c r="D12" s="107"/>
      <c r="E12" t="s">
        <v>140</v>
      </c>
    </row>
    <row r="13" spans="1:53" ht="25.35" customHeight="1">
      <c r="A13" s="28">
        <v>12</v>
      </c>
      <c r="B13" s="28" t="s">
        <v>81</v>
      </c>
      <c r="C13" s="28" t="s">
        <v>92</v>
      </c>
      <c r="D13" s="107"/>
      <c r="E13" t="s">
        <v>120</v>
      </c>
    </row>
    <row r="14" spans="1:53" ht="25.35" customHeight="1">
      <c r="A14" s="28">
        <v>13</v>
      </c>
      <c r="B14" s="28" t="s">
        <v>81</v>
      </c>
      <c r="C14" s="28" t="s">
        <v>93</v>
      </c>
      <c r="D14" s="107"/>
      <c r="E14" t="s">
        <v>143</v>
      </c>
    </row>
    <row r="15" spans="1:53" ht="25.35" customHeight="1">
      <c r="A15" s="28">
        <v>14</v>
      </c>
      <c r="B15" s="28" t="s">
        <v>81</v>
      </c>
      <c r="C15" s="28" t="s">
        <v>178</v>
      </c>
      <c r="D15" s="105"/>
      <c r="E15" t="str">
        <f>"あてはまる場合は○を選択してください…「"&amp;総括表!C42&amp;"」"</f>
        <v>あてはまる場合は○を選択してください…「　この補助金は，施設の光熱水費や給湯等に係る灯油・重油購入費、車両燃料費、清掃等の委託費に充てる。」</v>
      </c>
    </row>
    <row r="16" spans="1:53" ht="25.35" customHeight="1">
      <c r="A16" s="28">
        <v>15</v>
      </c>
      <c r="B16" s="28" t="s">
        <v>81</v>
      </c>
      <c r="C16" s="28" t="s">
        <v>179</v>
      </c>
      <c r="D16" s="105"/>
      <c r="E16" t="str">
        <f>"あてはまる場合は○を選択してください…「"&amp;総括表!C43&amp;"」"</f>
        <v>あてはまる場合は○を選択してください…「　この補助金と対象経費を重複して，他の助成金を受けていない。」</v>
      </c>
    </row>
    <row r="17" spans="1:5" ht="25.35" customHeight="1">
      <c r="A17" s="28">
        <v>16</v>
      </c>
      <c r="B17" s="28" t="s">
        <v>81</v>
      </c>
      <c r="C17" s="28" t="s">
        <v>180</v>
      </c>
      <c r="D17" s="105"/>
      <c r="E17" t="str">
        <f>"あてはまる場合は○を選択してください…「"&amp;総括表!C44&amp;"」"</f>
        <v>あてはまる場合は○を選択してください…「　この補助金に係る収入及び支出等に係る証拠書類を適切に整備保管する。」</v>
      </c>
    </row>
    <row r="18" spans="1:5" ht="25.35" customHeight="1">
      <c r="A18" s="28">
        <v>17</v>
      </c>
      <c r="B18" s="28" t="s">
        <v>81</v>
      </c>
      <c r="C18" s="28" t="s">
        <v>78</v>
      </c>
      <c r="D18" s="105"/>
      <c r="E18" t="str">
        <f>"あてはまる場合は○を選択してください…「"&amp;総括表!C45&amp;"」"</f>
        <v>あてはまる場合は○を選択してください…「　サービス種別・申請金額等の申請内容に相違ない。」</v>
      </c>
    </row>
    <row r="19" spans="1:5" ht="25.35" customHeight="1">
      <c r="A19" s="28">
        <v>18</v>
      </c>
      <c r="B19" s="28" t="s">
        <v>81</v>
      </c>
      <c r="C19" s="28" t="s">
        <v>79</v>
      </c>
      <c r="D19" s="105"/>
      <c r="E19" t="str">
        <f>"あてはまる場合は○を選択してください…「"&amp;総括表!C46&amp;"」"</f>
        <v>あてはまる場合は○を選択してください…「　暴力団排除条例（平成２３年秋田県条例第２９号）に規定する暴力団又は暴力団員ではない。」</v>
      </c>
    </row>
    <row r="20" spans="1:5" ht="25.35" customHeight="1">
      <c r="A20" s="28">
        <v>19</v>
      </c>
      <c r="B20" s="28" t="s">
        <v>81</v>
      </c>
      <c r="C20" s="28" t="s">
        <v>181</v>
      </c>
      <c r="D20" s="105"/>
      <c r="E20" t="str">
        <f>"あてはまる場合は○を選択してください…「"&amp;総括表!C47&amp;"」"</f>
        <v>あてはまる場合は○を選択してください…「　事業所を休止・廃止する予定がない。」</v>
      </c>
    </row>
    <row r="21" spans="1:5" ht="25.35" customHeight="1">
      <c r="A21" s="28">
        <v>20</v>
      </c>
      <c r="B21" s="28" t="s">
        <v>82</v>
      </c>
      <c r="C21" s="28" t="s">
        <v>94</v>
      </c>
      <c r="D21" s="113"/>
      <c r="E21" t="s">
        <v>105</v>
      </c>
    </row>
    <row r="22" spans="1:5" ht="25.35" customHeight="1">
      <c r="A22" s="28">
        <v>21</v>
      </c>
      <c r="B22" s="28" t="s">
        <v>82</v>
      </c>
      <c r="C22" s="28" t="s">
        <v>95</v>
      </c>
      <c r="D22" s="114"/>
      <c r="E22" t="s">
        <v>106</v>
      </c>
    </row>
    <row r="23" spans="1:5" ht="25.35" customHeight="1">
      <c r="A23" s="28">
        <v>22</v>
      </c>
      <c r="B23" s="28" t="s">
        <v>82</v>
      </c>
      <c r="C23" s="28" t="s">
        <v>96</v>
      </c>
      <c r="D23" s="105"/>
      <c r="E23" t="s">
        <v>102</v>
      </c>
    </row>
    <row r="24" spans="1:5" ht="25.35" customHeight="1">
      <c r="A24" s="28">
        <v>23</v>
      </c>
      <c r="B24" s="28" t="s">
        <v>82</v>
      </c>
      <c r="C24" s="28" t="s">
        <v>97</v>
      </c>
      <c r="D24" s="105"/>
      <c r="E24" t="s">
        <v>103</v>
      </c>
    </row>
    <row r="25" spans="1:5" ht="25.35" customHeight="1">
      <c r="A25" s="28">
        <v>24</v>
      </c>
      <c r="B25" s="28" t="s">
        <v>82</v>
      </c>
      <c r="C25" s="28" t="s">
        <v>98</v>
      </c>
      <c r="D25" s="105"/>
      <c r="E25" t="s">
        <v>104</v>
      </c>
    </row>
    <row r="26" spans="1:5" ht="25.35" customHeight="1">
      <c r="A26" s="28">
        <v>25</v>
      </c>
      <c r="B26" s="28" t="s">
        <v>82</v>
      </c>
      <c r="C26" s="28" t="s">
        <v>99</v>
      </c>
      <c r="D26" s="115"/>
      <c r="E26" t="s">
        <v>107</v>
      </c>
    </row>
    <row r="27" spans="1:5" ht="25.35" customHeight="1">
      <c r="A27" s="28">
        <v>26</v>
      </c>
      <c r="B27" s="28" t="s">
        <v>82</v>
      </c>
      <c r="C27" s="28" t="s">
        <v>100</v>
      </c>
      <c r="D27" s="105"/>
      <c r="E27" t="s">
        <v>101</v>
      </c>
    </row>
    <row r="28" spans="1:5" ht="25.35" customHeight="1">
      <c r="A28" s="28">
        <v>27</v>
      </c>
      <c r="B28" s="28" t="s">
        <v>82</v>
      </c>
      <c r="C28" s="28" t="s">
        <v>109</v>
      </c>
      <c r="D28" s="107"/>
      <c r="E28" t="s">
        <v>141</v>
      </c>
    </row>
    <row r="29" spans="1:5" ht="25.35" customHeight="1">
      <c r="A29" s="28">
        <v>28</v>
      </c>
      <c r="B29" s="28" t="s">
        <v>82</v>
      </c>
      <c r="C29" s="28" t="s">
        <v>108</v>
      </c>
      <c r="D29" s="107"/>
      <c r="E29" t="s">
        <v>120</v>
      </c>
    </row>
    <row r="30" spans="1:5" ht="25.35" customHeight="1">
      <c r="A30" s="28">
        <v>29</v>
      </c>
      <c r="B30" s="28" t="s">
        <v>82</v>
      </c>
      <c r="C30" s="28" t="s">
        <v>110</v>
      </c>
      <c r="D30" s="107"/>
      <c r="E30" t="s">
        <v>120</v>
      </c>
    </row>
    <row r="31" spans="1:5" ht="25.35" customHeight="1">
      <c r="A31" s="28">
        <v>30</v>
      </c>
      <c r="B31" s="28" t="s">
        <v>115</v>
      </c>
      <c r="C31" s="28" t="s">
        <v>116</v>
      </c>
      <c r="D31" s="107"/>
      <c r="E31" t="s">
        <v>142</v>
      </c>
    </row>
    <row r="32" spans="1:5" ht="25.35" customHeight="1">
      <c r="A32" s="28">
        <v>31</v>
      </c>
      <c r="B32" s="28" t="s">
        <v>115</v>
      </c>
      <c r="C32" s="28" t="s">
        <v>144</v>
      </c>
      <c r="D32" s="107"/>
      <c r="E32" t="s">
        <v>120</v>
      </c>
    </row>
    <row r="33" spans="1:5" ht="25.35" customHeight="1">
      <c r="A33" s="28">
        <v>32</v>
      </c>
      <c r="B33" s="28" t="s">
        <v>115</v>
      </c>
      <c r="C33" s="28" t="s">
        <v>145</v>
      </c>
      <c r="D33" s="107"/>
      <c r="E33" t="s">
        <v>120</v>
      </c>
    </row>
    <row r="34" spans="1:5" ht="25.35" customHeight="1">
      <c r="A34" s="28">
        <v>33</v>
      </c>
      <c r="B34" s="28" t="s">
        <v>115</v>
      </c>
      <c r="C34" s="28" t="s">
        <v>146</v>
      </c>
      <c r="D34" s="107"/>
      <c r="E34" t="s">
        <v>120</v>
      </c>
    </row>
  </sheetData>
  <protectedRanges>
    <protectedRange sqref="D1:AZ1048576" name="範囲1"/>
  </protectedRanges>
  <phoneticPr fontId="25"/>
  <dataValidations count="2">
    <dataValidation type="list" allowBlank="1" showInputMessage="1" showErrorMessage="1" sqref="D25" xr:uid="{0A27CD21-EAE1-4B35-B74E-A8A5CA266942}">
      <formula1>"普通,当座,貯蓄,その他"</formula1>
    </dataValidation>
    <dataValidation type="list" allowBlank="1" showInputMessage="1" showErrorMessage="1" sqref="D15:D20" xr:uid="{0B028068-E144-4299-80CE-304A7D23DB08}">
      <formula1>"○"</formula1>
    </dataValidation>
  </dataValidations>
  <pageMargins left="0.7" right="0.7" top="0.75" bottom="0.75" header="0.3" footer="0.3"/>
  <pageSetup paperSize="9" scale="23"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10FB4-CC96-42AA-B33C-82D78841DFF5}">
  <sheetPr>
    <tabColor rgb="FFFFC000"/>
    <pageSetUpPr fitToPage="1"/>
  </sheetPr>
  <dimension ref="A1:H35"/>
  <sheetViews>
    <sheetView showZeros="0" view="pageBreakPreview" zoomScaleNormal="100" zoomScaleSheetLayoutView="100" workbookViewId="0">
      <pane ySplit="2" topLeftCell="A3" activePane="bottomLeft" state="frozen"/>
      <selection pane="bottomLeft" activeCell="B3" sqref="B3"/>
    </sheetView>
  </sheetViews>
  <sheetFormatPr defaultColWidth="9.1328125" defaultRowHeight="12.75"/>
  <cols>
    <col min="1" max="1" width="6.46484375" style="60" customWidth="1"/>
    <col min="2" max="2" width="25.59765625" style="60" customWidth="1"/>
    <col min="3" max="3" width="14.3984375" style="60" customWidth="1"/>
    <col min="4" max="4" width="19.3984375" style="60" customWidth="1"/>
    <col min="5" max="5" width="28.73046875" style="60" customWidth="1"/>
    <col min="6" max="6" width="11.73046875" style="60" customWidth="1"/>
    <col min="7" max="7" width="28.73046875" style="60" customWidth="1"/>
    <col min="8" max="8" width="9.265625" style="60" bestFit="1" customWidth="1"/>
    <col min="9" max="16384" width="9.1328125" style="60"/>
  </cols>
  <sheetData>
    <row r="1" spans="1:8" ht="128.65" customHeight="1">
      <c r="C1" s="85"/>
      <c r="H1" s="89"/>
    </row>
    <row r="2" spans="1:8" ht="35.450000000000003" customHeight="1">
      <c r="A2" s="87" t="s">
        <v>17</v>
      </c>
      <c r="B2" s="88" t="s">
        <v>7</v>
      </c>
      <c r="C2" s="89" t="s">
        <v>12</v>
      </c>
      <c r="D2" s="89" t="s">
        <v>25</v>
      </c>
      <c r="E2" s="88" t="s">
        <v>3</v>
      </c>
      <c r="F2" s="88" t="s">
        <v>77</v>
      </c>
      <c r="G2" s="88" t="s">
        <v>132</v>
      </c>
      <c r="H2" s="89" t="s">
        <v>166</v>
      </c>
    </row>
    <row r="3" spans="1:8" ht="43.5" customHeight="1">
      <c r="A3" s="81">
        <v>1</v>
      </c>
      <c r="B3" s="108"/>
      <c r="C3" s="109"/>
      <c r="D3" s="116"/>
      <c r="E3" s="108"/>
      <c r="F3" s="110"/>
      <c r="G3" s="108"/>
      <c r="H3" s="111"/>
    </row>
    <row r="4" spans="1:8" ht="43.5" customHeight="1">
      <c r="A4" s="81">
        <v>2</v>
      </c>
      <c r="B4" s="108"/>
      <c r="C4" s="109"/>
      <c r="D4" s="116"/>
      <c r="E4" s="108"/>
      <c r="F4" s="110"/>
      <c r="G4" s="108"/>
      <c r="H4" s="111"/>
    </row>
    <row r="5" spans="1:8" ht="43.5" customHeight="1">
      <c r="A5" s="81">
        <v>3</v>
      </c>
      <c r="B5" s="108"/>
      <c r="C5" s="109"/>
      <c r="D5" s="116"/>
      <c r="E5" s="108"/>
      <c r="F5" s="110"/>
      <c r="G5" s="108"/>
      <c r="H5" s="111"/>
    </row>
    <row r="6" spans="1:8" ht="43.5" customHeight="1">
      <c r="A6" s="81">
        <v>4</v>
      </c>
      <c r="B6" s="108"/>
      <c r="C6" s="109"/>
      <c r="D6" s="116"/>
      <c r="E6" s="108"/>
      <c r="F6" s="110"/>
      <c r="G6" s="108"/>
      <c r="H6" s="111"/>
    </row>
    <row r="7" spans="1:8" ht="43.5" customHeight="1">
      <c r="A7" s="81">
        <v>5</v>
      </c>
      <c r="B7" s="108"/>
      <c r="C7" s="109"/>
      <c r="D7" s="116"/>
      <c r="E7" s="108"/>
      <c r="F7" s="110"/>
      <c r="G7" s="108"/>
      <c r="H7" s="111"/>
    </row>
    <row r="8" spans="1:8" ht="43.5" customHeight="1">
      <c r="A8" s="81">
        <v>6</v>
      </c>
      <c r="B8" s="108"/>
      <c r="C8" s="109"/>
      <c r="D8" s="116"/>
      <c r="E8" s="108"/>
      <c r="F8" s="110"/>
      <c r="G8" s="108"/>
      <c r="H8" s="111"/>
    </row>
    <row r="9" spans="1:8" ht="43.5" customHeight="1">
      <c r="A9" s="81">
        <v>7</v>
      </c>
      <c r="B9" s="108"/>
      <c r="C9" s="109"/>
      <c r="D9" s="116"/>
      <c r="E9" s="108"/>
      <c r="F9" s="110"/>
      <c r="G9" s="108"/>
      <c r="H9" s="111"/>
    </row>
    <row r="10" spans="1:8" ht="43.5" customHeight="1">
      <c r="A10" s="81">
        <v>8</v>
      </c>
      <c r="B10" s="108"/>
      <c r="C10" s="109"/>
      <c r="D10" s="116"/>
      <c r="E10" s="108"/>
      <c r="F10" s="110"/>
      <c r="G10" s="108"/>
      <c r="H10" s="111"/>
    </row>
    <row r="11" spans="1:8" ht="43.5" customHeight="1">
      <c r="A11" s="81">
        <v>9</v>
      </c>
      <c r="B11" s="108"/>
      <c r="C11" s="109"/>
      <c r="D11" s="116"/>
      <c r="E11" s="108"/>
      <c r="F11" s="110"/>
      <c r="G11" s="108"/>
      <c r="H11" s="111"/>
    </row>
    <row r="12" spans="1:8" ht="43.5" customHeight="1">
      <c r="A12" s="81">
        <v>10</v>
      </c>
      <c r="B12" s="108"/>
      <c r="C12" s="109"/>
      <c r="D12" s="116"/>
      <c r="E12" s="108"/>
      <c r="F12" s="110"/>
      <c r="G12" s="108"/>
      <c r="H12" s="111"/>
    </row>
    <row r="13" spans="1:8" ht="43.5" customHeight="1">
      <c r="A13" s="81">
        <v>11</v>
      </c>
      <c r="B13" s="108"/>
      <c r="C13" s="109"/>
      <c r="D13" s="116"/>
      <c r="E13" s="108"/>
      <c r="F13" s="110"/>
      <c r="G13" s="108"/>
      <c r="H13" s="111"/>
    </row>
    <row r="14" spans="1:8" ht="43.5" customHeight="1">
      <c r="A14" s="81">
        <v>12</v>
      </c>
      <c r="B14" s="108"/>
      <c r="C14" s="109"/>
      <c r="D14" s="116"/>
      <c r="E14" s="108"/>
      <c r="F14" s="110"/>
      <c r="G14" s="108"/>
      <c r="H14" s="111"/>
    </row>
    <row r="15" spans="1:8" ht="43.5" customHeight="1">
      <c r="A15" s="81">
        <v>13</v>
      </c>
      <c r="B15" s="108"/>
      <c r="C15" s="109"/>
      <c r="D15" s="116"/>
      <c r="E15" s="108"/>
      <c r="F15" s="110"/>
      <c r="G15" s="108"/>
      <c r="H15" s="111"/>
    </row>
    <row r="16" spans="1:8" ht="43.5" customHeight="1">
      <c r="A16" s="81">
        <v>14</v>
      </c>
      <c r="B16" s="108"/>
      <c r="C16" s="109"/>
      <c r="D16" s="116"/>
      <c r="E16" s="108"/>
      <c r="F16" s="110"/>
      <c r="G16" s="108"/>
      <c r="H16" s="111"/>
    </row>
    <row r="17" spans="1:8" ht="43.5" customHeight="1">
      <c r="A17" s="81">
        <v>15</v>
      </c>
      <c r="B17" s="108"/>
      <c r="C17" s="109"/>
      <c r="D17" s="116"/>
      <c r="E17" s="108"/>
      <c r="F17" s="110"/>
      <c r="G17" s="108"/>
      <c r="H17" s="111"/>
    </row>
    <row r="18" spans="1:8" ht="21" customHeight="1"/>
    <row r="19" spans="1:8">
      <c r="F19" s="60" t="s">
        <v>80</v>
      </c>
    </row>
    <row r="20" spans="1:8">
      <c r="E20" s="82" t="s">
        <v>153</v>
      </c>
      <c r="F20" s="83">
        <f>COUNTIF($E$3:$E$17,E20)</f>
        <v>0</v>
      </c>
    </row>
    <row r="21" spans="1:8">
      <c r="E21" s="82" t="s">
        <v>154</v>
      </c>
      <c r="F21" s="83">
        <f t="shared" ref="F21:F28" si="0">COUNTIF($E$3:$E$17,E21)</f>
        <v>0</v>
      </c>
    </row>
    <row r="22" spans="1:8">
      <c r="E22" s="82" t="s">
        <v>162</v>
      </c>
      <c r="F22" s="83">
        <f t="shared" si="0"/>
        <v>0</v>
      </c>
    </row>
    <row r="23" spans="1:8">
      <c r="E23" s="82" t="s">
        <v>192</v>
      </c>
      <c r="F23" s="83">
        <f t="shared" si="0"/>
        <v>0</v>
      </c>
    </row>
    <row r="24" spans="1:8">
      <c r="E24" s="82" t="s">
        <v>155</v>
      </c>
      <c r="F24" s="83">
        <f t="shared" si="0"/>
        <v>0</v>
      </c>
    </row>
    <row r="25" spans="1:8">
      <c r="E25" s="82" t="s">
        <v>156</v>
      </c>
      <c r="F25" s="83">
        <f t="shared" si="0"/>
        <v>0</v>
      </c>
    </row>
    <row r="26" spans="1:8">
      <c r="E26" s="82" t="s">
        <v>157</v>
      </c>
      <c r="F26" s="83">
        <f t="shared" si="0"/>
        <v>0</v>
      </c>
    </row>
    <row r="27" spans="1:8">
      <c r="E27" s="82" t="s">
        <v>158</v>
      </c>
      <c r="F27" s="83">
        <f t="shared" si="0"/>
        <v>0</v>
      </c>
    </row>
    <row r="28" spans="1:8">
      <c r="E28" s="82" t="s">
        <v>159</v>
      </c>
      <c r="F28" s="83">
        <f t="shared" si="0"/>
        <v>0</v>
      </c>
    </row>
    <row r="29" spans="1:8">
      <c r="E29" s="82"/>
      <c r="F29" s="83"/>
    </row>
    <row r="30" spans="1:8">
      <c r="E30" s="82"/>
      <c r="F30" s="83"/>
    </row>
    <row r="31" spans="1:8">
      <c r="E31" s="82"/>
      <c r="F31" s="83"/>
    </row>
    <row r="32" spans="1:8">
      <c r="E32" s="82"/>
      <c r="F32" s="83"/>
    </row>
    <row r="33" spans="5:6">
      <c r="E33" s="82"/>
      <c r="F33" s="83"/>
    </row>
    <row r="34" spans="5:6">
      <c r="E34" s="82"/>
      <c r="F34" s="83"/>
    </row>
    <row r="35" spans="5:6">
      <c r="E35" s="82"/>
      <c r="F35" s="83"/>
    </row>
  </sheetData>
  <sheetProtection sheet="1" objects="1" scenarios="1"/>
  <protectedRanges>
    <protectedRange sqref="B3:H17" name="範囲1"/>
  </protectedRanges>
  <phoneticPr fontId="25"/>
  <dataValidations count="1">
    <dataValidation type="list" allowBlank="1" showInputMessage="1" showErrorMessage="1" sqref="E3:E17" xr:uid="{9AA4A8AE-B126-46C6-908F-F7F825977056}">
      <formula1>"訪問介護,訪問入浴介護,定期巡回・随時対応型訪問介護看護,夜間対応型訪問介護,訪問看護,訪問リハビリテーション,居宅療養管理指導,福祉用具貸与・販売,居宅介護支援"</formula1>
    </dataValidation>
  </dataValidations>
  <pageMargins left="0.39370078740157477" right="0.39370078740157477" top="0.75" bottom="0.75" header="0.3" footer="0.3"/>
  <pageSetup paperSize="9" scale="7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47"/>
  <sheetViews>
    <sheetView showZeros="0" view="pageBreakPreview" zoomScaleNormal="100" zoomScaleSheetLayoutView="100" workbookViewId="0">
      <selection activeCell="A2" sqref="A2"/>
    </sheetView>
  </sheetViews>
  <sheetFormatPr defaultRowHeight="12.75"/>
  <cols>
    <col min="1" max="1" width="4.1328125" customWidth="1"/>
    <col min="2" max="4" width="3.86328125" customWidth="1"/>
    <col min="5" max="6" width="3" customWidth="1"/>
    <col min="7" max="7" width="4" customWidth="1"/>
    <col min="8" max="11" width="3" customWidth="1"/>
    <col min="12" max="12" width="4" customWidth="1"/>
    <col min="13" max="20" width="3" customWidth="1"/>
    <col min="21" max="21" width="4" customWidth="1"/>
    <col min="22" max="27" width="3" customWidth="1"/>
    <col min="28" max="28" width="4.265625" customWidth="1"/>
  </cols>
  <sheetData>
    <row r="1" spans="1:31">
      <c r="A1" s="2" t="s">
        <v>197</v>
      </c>
      <c r="B1" s="4"/>
      <c r="C1" s="3"/>
      <c r="D1" s="3"/>
      <c r="E1" s="4"/>
      <c r="F1" s="4"/>
      <c r="G1" s="4"/>
      <c r="H1" s="4"/>
      <c r="I1" s="4"/>
      <c r="J1" s="4"/>
      <c r="K1" s="4"/>
      <c r="L1" s="4"/>
      <c r="M1" s="4"/>
      <c r="N1" s="4"/>
      <c r="O1" s="4"/>
      <c r="P1" s="4"/>
      <c r="Q1" s="4"/>
      <c r="R1" s="4"/>
      <c r="S1" s="4"/>
      <c r="T1" s="4"/>
      <c r="U1" s="4"/>
      <c r="V1" s="4"/>
      <c r="W1" s="4"/>
      <c r="X1" s="4"/>
      <c r="Y1" s="4"/>
      <c r="Z1" s="4"/>
      <c r="AA1" s="4"/>
      <c r="AB1" s="22"/>
    </row>
    <row r="2" spans="1:31">
      <c r="A2" s="2"/>
      <c r="B2" s="4"/>
      <c r="C2" s="3"/>
      <c r="D2" s="3"/>
      <c r="E2" s="4"/>
      <c r="F2" s="4"/>
      <c r="G2" s="4"/>
      <c r="H2" s="4"/>
      <c r="I2" s="4"/>
      <c r="J2" s="4"/>
      <c r="K2" s="4"/>
      <c r="L2" s="4"/>
      <c r="M2" s="4"/>
      <c r="N2" s="4"/>
      <c r="O2" s="4"/>
      <c r="P2" s="4"/>
      <c r="Q2" s="4"/>
      <c r="R2" s="4"/>
      <c r="S2" s="4"/>
      <c r="T2" s="4"/>
      <c r="U2" s="4"/>
      <c r="V2" s="4"/>
      <c r="W2" s="4"/>
      <c r="X2" s="4"/>
      <c r="Y2" s="4"/>
      <c r="Z2" s="4"/>
      <c r="AA2" s="4"/>
      <c r="AB2" s="4"/>
      <c r="AC2" t="str">
        <f>'（入力の前にお読みください）本申請書の使い方'!C4</f>
        <v>令和７年度由利本荘市介護保険施設等物価高騰対策事業費補助金</v>
      </c>
    </row>
    <row r="3" spans="1:31" ht="13.15" thickBot="1">
      <c r="A3" s="219" t="str">
        <f>AC2&amp;"交付申請書兼実績報告書"</f>
        <v>令和７年度由利本荘市介護保険施設等物価高騰対策事業費補助金交付申請書兼実績報告書</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D3" t="s">
        <v>111</v>
      </c>
    </row>
    <row r="4" spans="1:31">
      <c r="A4" s="219" t="s">
        <v>152</v>
      </c>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D4" s="157"/>
      <c r="AE4" s="158"/>
    </row>
    <row r="5" spans="1:31">
      <c r="A5" s="3"/>
      <c r="B5" s="3"/>
      <c r="C5" s="3"/>
      <c r="D5" s="3"/>
      <c r="E5" s="3"/>
      <c r="F5" s="3"/>
      <c r="G5" s="3"/>
      <c r="H5" s="3"/>
      <c r="I5" s="3"/>
      <c r="J5" s="3"/>
      <c r="K5" s="3"/>
      <c r="L5" s="3"/>
      <c r="M5" s="3"/>
      <c r="N5" s="3"/>
      <c r="O5" s="3"/>
      <c r="P5" s="3"/>
      <c r="Q5" s="3"/>
      <c r="R5" s="3"/>
      <c r="S5" s="3"/>
      <c r="T5" s="3"/>
      <c r="U5" s="3"/>
      <c r="V5" s="3"/>
      <c r="W5" s="3"/>
      <c r="X5" s="3"/>
      <c r="Y5" s="3"/>
      <c r="Z5" s="3"/>
      <c r="AA5" s="3"/>
      <c r="AB5" s="3"/>
      <c r="AD5" s="159"/>
      <c r="AE5" s="160"/>
    </row>
    <row r="6" spans="1:31" ht="13.15" thickBot="1">
      <c r="A6" s="4"/>
      <c r="B6" s="4"/>
      <c r="C6" s="3"/>
      <c r="D6" s="3"/>
      <c r="E6" s="4"/>
      <c r="F6" s="4"/>
      <c r="G6" s="4"/>
      <c r="H6" s="4"/>
      <c r="I6" s="4"/>
      <c r="J6" s="4"/>
      <c r="K6" s="4"/>
      <c r="L6" s="4"/>
      <c r="M6" s="4"/>
      <c r="N6" s="4"/>
      <c r="O6" s="4"/>
      <c r="P6" s="4"/>
      <c r="R6" s="57"/>
      <c r="S6" s="57"/>
      <c r="T6" s="196" t="str">
        <f>IF(AD4="","令和　　年　　月　　日",AD4)</f>
        <v>令和　　年　　月　　日</v>
      </c>
      <c r="U6" s="196"/>
      <c r="V6" s="196"/>
      <c r="W6" s="196"/>
      <c r="X6" s="196"/>
      <c r="Y6" s="196"/>
      <c r="Z6" s="196"/>
      <c r="AA6" s="196"/>
      <c r="AB6" s="57"/>
      <c r="AD6" s="161"/>
      <c r="AE6" s="162"/>
    </row>
    <row r="7" spans="1:31">
      <c r="A7" s="219" t="s">
        <v>50</v>
      </c>
      <c r="B7" s="219"/>
      <c r="C7" s="219"/>
      <c r="D7" s="219"/>
      <c r="E7" s="219"/>
      <c r="F7" s="219"/>
      <c r="G7" s="219"/>
      <c r="H7" s="4"/>
      <c r="I7" s="4" t="s">
        <v>5</v>
      </c>
      <c r="J7" s="4"/>
      <c r="K7" s="4"/>
      <c r="L7" s="4"/>
      <c r="M7" s="4"/>
      <c r="N7" s="4"/>
      <c r="O7" s="4"/>
      <c r="P7" s="4"/>
      <c r="Q7" s="4"/>
      <c r="R7" s="4"/>
      <c r="S7" s="4"/>
      <c r="T7" s="4"/>
      <c r="U7" s="4"/>
      <c r="V7" s="4"/>
      <c r="W7" s="4"/>
      <c r="X7" s="4"/>
      <c r="Y7" s="4"/>
      <c r="Z7" s="4"/>
      <c r="AA7" s="4"/>
      <c r="AB7" s="4"/>
    </row>
    <row r="8" spans="1:31">
      <c r="A8" s="4"/>
      <c r="B8" s="4"/>
      <c r="C8" s="3"/>
      <c r="D8" s="3"/>
      <c r="E8" s="4"/>
      <c r="F8" s="4"/>
      <c r="G8" s="4"/>
      <c r="H8" s="4"/>
      <c r="I8" s="4"/>
      <c r="J8" s="4"/>
      <c r="K8" s="4"/>
      <c r="L8" s="4"/>
      <c r="M8" s="4"/>
      <c r="N8" s="4"/>
      <c r="O8" s="4"/>
      <c r="P8" s="4"/>
      <c r="Q8" s="4"/>
      <c r="R8" s="4"/>
      <c r="S8" s="4"/>
      <c r="T8" s="4"/>
      <c r="U8" s="4"/>
      <c r="V8" s="4"/>
      <c r="W8" s="4"/>
      <c r="X8" s="4"/>
      <c r="Y8" s="4"/>
      <c r="Z8" s="4"/>
      <c r="AA8" s="4"/>
      <c r="AB8" s="4"/>
    </row>
    <row r="9" spans="1:31" ht="47.25" customHeight="1">
      <c r="A9" s="220" t="s">
        <v>51</v>
      </c>
      <c r="B9" s="220"/>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D9" s="53"/>
    </row>
    <row r="10" spans="1:31" ht="13.15" thickBot="1">
      <c r="A10" s="4"/>
      <c r="B10" s="4"/>
      <c r="C10" s="3"/>
      <c r="D10" s="3"/>
      <c r="E10" s="4"/>
      <c r="F10" s="4"/>
      <c r="G10" s="4"/>
      <c r="H10" s="4"/>
      <c r="I10" s="4"/>
      <c r="J10" s="4"/>
      <c r="K10" s="4"/>
      <c r="L10" s="4"/>
      <c r="M10" s="4"/>
      <c r="N10" s="4"/>
      <c r="O10" s="4"/>
      <c r="P10" s="4"/>
      <c r="Q10" s="4"/>
      <c r="R10" s="4"/>
      <c r="S10" s="4"/>
      <c r="T10" s="4"/>
      <c r="U10" s="4"/>
      <c r="V10" s="4"/>
      <c r="W10" s="4"/>
      <c r="X10" s="4"/>
      <c r="Y10" s="4"/>
      <c r="Z10" s="4"/>
      <c r="AA10" s="4"/>
      <c r="AB10" s="4"/>
    </row>
    <row r="11" spans="1:31" ht="20.25" customHeight="1">
      <c r="A11" s="227" t="s">
        <v>18</v>
      </c>
      <c r="B11" s="221" t="s">
        <v>6</v>
      </c>
      <c r="C11" s="221"/>
      <c r="D11" s="221"/>
      <c r="E11" s="222">
        <f>基本情報!D2</f>
        <v>0</v>
      </c>
      <c r="F11" s="222"/>
      <c r="G11" s="222"/>
      <c r="H11" s="222"/>
      <c r="I11" s="222"/>
      <c r="J11" s="222"/>
      <c r="K11" s="222"/>
      <c r="L11" s="222"/>
      <c r="M11" s="222"/>
      <c r="N11" s="222"/>
      <c r="O11" s="222"/>
      <c r="P11" s="222"/>
      <c r="Q11" s="222"/>
      <c r="R11" s="222"/>
      <c r="S11" s="222"/>
      <c r="T11" s="222"/>
      <c r="U11" s="222"/>
      <c r="V11" s="222"/>
      <c r="W11" s="222"/>
      <c r="X11" s="222"/>
      <c r="Y11" s="222"/>
      <c r="Z11" s="222"/>
      <c r="AA11" s="222"/>
      <c r="AB11" s="223"/>
    </row>
    <row r="12" spans="1:31" ht="20.25" customHeight="1">
      <c r="A12" s="228"/>
      <c r="B12" s="224" t="s">
        <v>4</v>
      </c>
      <c r="C12" s="224"/>
      <c r="D12" s="224"/>
      <c r="E12" s="225">
        <f>基本情報!D3</f>
        <v>0</v>
      </c>
      <c r="F12" s="225"/>
      <c r="G12" s="225"/>
      <c r="H12" s="225"/>
      <c r="I12" s="225"/>
      <c r="J12" s="225"/>
      <c r="K12" s="225"/>
      <c r="L12" s="225"/>
      <c r="M12" s="225"/>
      <c r="N12" s="225"/>
      <c r="O12" s="225"/>
      <c r="P12" s="225"/>
      <c r="Q12" s="225"/>
      <c r="R12" s="225"/>
      <c r="S12" s="225"/>
      <c r="T12" s="225"/>
      <c r="U12" s="225"/>
      <c r="V12" s="225"/>
      <c r="W12" s="225"/>
      <c r="X12" s="225"/>
      <c r="Y12" s="225"/>
      <c r="Z12" s="225"/>
      <c r="AA12" s="225"/>
      <c r="AB12" s="226"/>
    </row>
    <row r="13" spans="1:31" ht="20.25" customHeight="1">
      <c r="A13" s="228"/>
      <c r="B13" s="230" t="s">
        <v>24</v>
      </c>
      <c r="C13" s="180"/>
      <c r="D13" s="180"/>
      <c r="E13" s="180"/>
      <c r="F13" s="180"/>
      <c r="G13" s="180"/>
      <c r="H13" s="180"/>
      <c r="I13" s="180"/>
      <c r="J13" s="179" t="s">
        <v>10</v>
      </c>
      <c r="K13" s="180"/>
      <c r="L13" s="180"/>
      <c r="M13" s="231">
        <f>基本情報!D4</f>
        <v>0</v>
      </c>
      <c r="N13" s="231"/>
      <c r="O13" s="231"/>
      <c r="P13" s="231"/>
      <c r="Q13" s="232"/>
      <c r="R13" s="179" t="s">
        <v>11</v>
      </c>
      <c r="S13" s="180"/>
      <c r="T13" s="180"/>
      <c r="U13" s="231">
        <f>基本情報!D5</f>
        <v>0</v>
      </c>
      <c r="V13" s="231"/>
      <c r="W13" s="231"/>
      <c r="X13" s="231"/>
      <c r="Y13" s="231"/>
      <c r="Z13" s="231"/>
      <c r="AA13" s="231"/>
      <c r="AB13" s="233"/>
    </row>
    <row r="14" spans="1:31" ht="29.25" customHeight="1" thickBot="1">
      <c r="A14" s="228"/>
      <c r="B14" s="243" t="s">
        <v>19</v>
      </c>
      <c r="C14" s="244"/>
      <c r="D14" s="245"/>
      <c r="E14" s="42" t="s">
        <v>64</v>
      </c>
      <c r="F14" s="246">
        <f>基本情報!D6</f>
        <v>0</v>
      </c>
      <c r="G14" s="246"/>
      <c r="H14" s="246"/>
      <c r="I14" s="246"/>
      <c r="J14" s="246"/>
      <c r="K14" s="247"/>
      <c r="L14" s="174">
        <f>基本情報!D7</f>
        <v>0</v>
      </c>
      <c r="M14" s="175"/>
      <c r="N14" s="175"/>
      <c r="O14" s="175"/>
      <c r="P14" s="175"/>
      <c r="Q14" s="175"/>
      <c r="R14" s="175"/>
      <c r="S14" s="175"/>
      <c r="T14" s="175"/>
      <c r="U14" s="175"/>
      <c r="V14" s="175"/>
      <c r="W14" s="175"/>
      <c r="X14" s="175"/>
      <c r="Y14" s="175"/>
      <c r="Z14" s="175"/>
      <c r="AA14" s="175"/>
      <c r="AB14" s="176"/>
    </row>
    <row r="15" spans="1:31" ht="20.25" customHeight="1">
      <c r="A15" s="228"/>
      <c r="B15" s="234" t="s">
        <v>14</v>
      </c>
      <c r="C15" s="195"/>
      <c r="D15" s="195"/>
      <c r="E15" s="195"/>
      <c r="F15" s="195"/>
      <c r="G15" s="195"/>
      <c r="H15" s="195"/>
      <c r="I15" s="235"/>
      <c r="J15" s="194" t="s">
        <v>10</v>
      </c>
      <c r="K15" s="195"/>
      <c r="L15" s="195"/>
      <c r="M15" s="172">
        <f>基本情報!D8</f>
        <v>0</v>
      </c>
      <c r="N15" s="172"/>
      <c r="O15" s="172"/>
      <c r="P15" s="172"/>
      <c r="Q15" s="236"/>
      <c r="R15" s="194" t="s">
        <v>11</v>
      </c>
      <c r="S15" s="195"/>
      <c r="T15" s="195"/>
      <c r="U15" s="172">
        <f>基本情報!D9</f>
        <v>0</v>
      </c>
      <c r="V15" s="172"/>
      <c r="W15" s="172"/>
      <c r="X15" s="172"/>
      <c r="Y15" s="172"/>
      <c r="Z15" s="172"/>
      <c r="AA15" s="172"/>
      <c r="AB15" s="173"/>
    </row>
    <row r="16" spans="1:31" ht="20.25" customHeight="1">
      <c r="A16" s="228"/>
      <c r="B16" s="230" t="s">
        <v>1</v>
      </c>
      <c r="C16" s="180"/>
      <c r="D16" s="180"/>
      <c r="E16" s="180"/>
      <c r="F16" s="180"/>
      <c r="G16" s="180"/>
      <c r="H16" s="180"/>
      <c r="I16" s="248"/>
      <c r="J16" s="179" t="s">
        <v>8</v>
      </c>
      <c r="K16" s="180"/>
      <c r="L16" s="180"/>
      <c r="M16" s="204">
        <f>基本情報!D10</f>
        <v>0</v>
      </c>
      <c r="N16" s="204"/>
      <c r="O16" s="204"/>
      <c r="P16" s="204"/>
      <c r="Q16" s="205"/>
      <c r="R16" s="179" t="s">
        <v>20</v>
      </c>
      <c r="S16" s="180"/>
      <c r="T16" s="180"/>
      <c r="U16" s="181">
        <f>基本情報!D11</f>
        <v>0</v>
      </c>
      <c r="V16" s="182"/>
      <c r="W16" s="182"/>
      <c r="X16" s="182"/>
      <c r="Y16" s="182"/>
      <c r="Z16" s="182"/>
      <c r="AA16" s="182"/>
      <c r="AB16" s="183"/>
    </row>
    <row r="17" spans="1:28" ht="20.65" customHeight="1">
      <c r="A17" s="228"/>
      <c r="B17" s="237" t="s">
        <v>133</v>
      </c>
      <c r="C17" s="238"/>
      <c r="D17" s="239"/>
      <c r="E17" s="42" t="s">
        <v>64</v>
      </c>
      <c r="F17" s="206" t="str">
        <f>IF(基本情報!D12="","",基本情報!D12)</f>
        <v/>
      </c>
      <c r="G17" s="206"/>
      <c r="H17" s="206"/>
      <c r="I17" s="206"/>
      <c r="J17" s="206"/>
      <c r="K17" s="207"/>
      <c r="L17" s="201" t="str">
        <f>IF(基本情報!D13="","",基本情報!D13)</f>
        <v/>
      </c>
      <c r="M17" s="202"/>
      <c r="N17" s="202"/>
      <c r="O17" s="202"/>
      <c r="P17" s="202"/>
      <c r="Q17" s="202"/>
      <c r="R17" s="202"/>
      <c r="S17" s="202"/>
      <c r="T17" s="202"/>
      <c r="U17" s="202"/>
      <c r="V17" s="202"/>
      <c r="W17" s="202"/>
      <c r="X17" s="202"/>
      <c r="Y17" s="202"/>
      <c r="Z17" s="202"/>
      <c r="AA17" s="202"/>
      <c r="AB17" s="203"/>
    </row>
    <row r="18" spans="1:28" ht="19.899999999999999" customHeight="1" thickBot="1">
      <c r="A18" s="229"/>
      <c r="B18" s="240"/>
      <c r="C18" s="241"/>
      <c r="D18" s="242"/>
      <c r="E18" s="197" t="str">
        <f>IF(基本情報!D14="","",基本情報!D14)</f>
        <v/>
      </c>
      <c r="F18" s="198"/>
      <c r="G18" s="198"/>
      <c r="H18" s="198"/>
      <c r="I18" s="198"/>
      <c r="J18" s="198"/>
      <c r="K18" s="198"/>
      <c r="L18" s="199"/>
      <c r="M18" s="199"/>
      <c r="N18" s="199"/>
      <c r="O18" s="199"/>
      <c r="P18" s="199"/>
      <c r="Q18" s="199"/>
      <c r="R18" s="199"/>
      <c r="S18" s="199"/>
      <c r="T18" s="199"/>
      <c r="U18" s="199"/>
      <c r="V18" s="199"/>
      <c r="W18" s="199"/>
      <c r="X18" s="199"/>
      <c r="Y18" s="199"/>
      <c r="Z18" s="199"/>
      <c r="AA18" s="199"/>
      <c r="AB18" s="200"/>
    </row>
    <row r="19" spans="1:28">
      <c r="A19" s="5"/>
      <c r="B19" s="4"/>
      <c r="C19" s="3"/>
      <c r="D19" s="3"/>
      <c r="E19" s="4"/>
      <c r="F19" s="4"/>
      <c r="G19" s="4"/>
      <c r="H19" s="4"/>
      <c r="I19" s="4"/>
      <c r="J19" s="4"/>
      <c r="K19" s="4"/>
      <c r="L19" s="4"/>
      <c r="M19" s="4"/>
      <c r="N19" s="4"/>
      <c r="O19" s="4"/>
      <c r="P19" s="4"/>
      <c r="Q19" s="4"/>
      <c r="R19" s="4"/>
      <c r="S19" s="4"/>
      <c r="T19" s="4"/>
      <c r="U19" s="4"/>
      <c r="V19" s="4"/>
      <c r="W19" s="4"/>
      <c r="X19" s="4"/>
      <c r="Y19" s="4"/>
      <c r="Z19" s="4"/>
      <c r="AA19" s="4"/>
      <c r="AB19" s="4"/>
    </row>
    <row r="20" spans="1:28" ht="6.95" customHeight="1">
      <c r="B20" s="132"/>
      <c r="C20" s="132"/>
      <c r="D20" s="132"/>
      <c r="E20" s="132"/>
      <c r="F20" s="132"/>
      <c r="G20" s="163"/>
      <c r="H20" s="163"/>
      <c r="I20" s="163"/>
      <c r="J20" s="163"/>
      <c r="K20" s="163"/>
      <c r="L20" s="163"/>
      <c r="M20" s="163"/>
      <c r="N20" s="163"/>
      <c r="O20" s="163"/>
      <c r="P20" s="163"/>
      <c r="Q20" s="163"/>
      <c r="R20" s="163"/>
      <c r="S20" s="163"/>
      <c r="T20" s="163"/>
      <c r="U20" s="163"/>
      <c r="V20" s="4"/>
      <c r="W20" s="4"/>
      <c r="X20" s="4"/>
      <c r="Y20" s="4"/>
      <c r="Z20" s="4"/>
      <c r="AA20" s="4"/>
      <c r="AB20" s="4"/>
    </row>
    <row r="21" spans="1:28" ht="24.95" customHeight="1">
      <c r="A21" s="149" t="s">
        <v>48</v>
      </c>
      <c r="B21" s="149"/>
      <c r="C21" s="149"/>
      <c r="D21" s="149"/>
      <c r="E21" s="149"/>
      <c r="F21" s="149"/>
      <c r="G21" s="218">
        <f>S34</f>
        <v>0</v>
      </c>
      <c r="H21" s="218"/>
      <c r="I21" s="218"/>
      <c r="J21" s="218"/>
      <c r="K21" s="218"/>
      <c r="L21" s="164"/>
      <c r="M21" s="164"/>
      <c r="N21" s="164"/>
      <c r="O21" s="164"/>
      <c r="P21" s="164"/>
      <c r="Q21" s="164"/>
      <c r="R21" s="165"/>
      <c r="S21" s="165"/>
      <c r="T21" s="165"/>
      <c r="U21" s="165"/>
      <c r="V21" s="4"/>
      <c r="W21" s="4"/>
      <c r="X21" s="4"/>
      <c r="Y21" s="4"/>
      <c r="Z21" s="4"/>
      <c r="AA21" s="4"/>
      <c r="AB21" s="4"/>
    </row>
    <row r="22" spans="1:28">
      <c r="A22" s="5"/>
      <c r="B22" s="4"/>
      <c r="C22" s="3"/>
      <c r="D22" s="3"/>
      <c r="E22" s="4"/>
      <c r="F22" s="4"/>
      <c r="G22" s="4"/>
      <c r="H22" s="4"/>
      <c r="I22" s="4"/>
      <c r="J22" s="4"/>
      <c r="K22" s="4"/>
      <c r="L22" s="4"/>
      <c r="M22" s="4"/>
      <c r="N22" s="4"/>
      <c r="O22" s="4"/>
      <c r="P22" s="4"/>
      <c r="Q22" s="4"/>
      <c r="R22" s="4"/>
      <c r="S22" s="4"/>
      <c r="T22" s="4"/>
      <c r="U22" s="4"/>
      <c r="V22" s="4"/>
      <c r="W22" s="4"/>
      <c r="X22" s="4"/>
      <c r="Y22" s="4"/>
      <c r="Z22" s="4"/>
      <c r="AA22" s="4"/>
      <c r="AB22" s="4"/>
    </row>
    <row r="23" spans="1:28" ht="13.15" thickBot="1">
      <c r="A23" s="4" t="s">
        <v>49</v>
      </c>
      <c r="B23" s="4"/>
      <c r="C23" s="4"/>
      <c r="D23" s="4"/>
      <c r="E23" s="4"/>
      <c r="F23" s="4"/>
      <c r="G23" s="21"/>
      <c r="H23" s="4"/>
      <c r="I23" s="4"/>
      <c r="J23" s="4"/>
      <c r="K23" s="4"/>
      <c r="L23" s="4"/>
      <c r="M23" s="4"/>
      <c r="N23" s="4"/>
      <c r="O23" s="4"/>
      <c r="P23" s="4"/>
      <c r="Q23" s="4"/>
      <c r="R23" s="4"/>
      <c r="S23" s="4"/>
      <c r="T23" s="4"/>
      <c r="U23" s="4"/>
      <c r="V23" s="4"/>
      <c r="W23" s="4"/>
      <c r="X23" s="4"/>
      <c r="Y23" s="4"/>
      <c r="Z23" s="4"/>
      <c r="AA23" s="4"/>
      <c r="AB23" s="4"/>
    </row>
    <row r="24" spans="1:28" ht="18" customHeight="1" thickBot="1">
      <c r="A24" s="188" t="s">
        <v>9</v>
      </c>
      <c r="B24" s="189"/>
      <c r="C24" s="189"/>
      <c r="D24" s="189"/>
      <c r="E24" s="189"/>
      <c r="F24" s="189"/>
      <c r="G24" s="189"/>
      <c r="H24" s="189"/>
      <c r="I24" s="189"/>
      <c r="J24" s="189"/>
      <c r="K24" s="189"/>
      <c r="L24" s="189"/>
      <c r="M24" s="189"/>
      <c r="N24" s="189"/>
      <c r="O24" s="212" t="s">
        <v>169</v>
      </c>
      <c r="P24" s="213"/>
      <c r="Q24" s="213"/>
      <c r="R24" s="214"/>
      <c r="S24" s="215" t="s">
        <v>170</v>
      </c>
      <c r="T24" s="216"/>
      <c r="U24" s="216"/>
      <c r="V24" s="216"/>
      <c r="W24" s="217"/>
      <c r="X24" s="211"/>
      <c r="Y24" s="211"/>
      <c r="Z24" s="211"/>
      <c r="AA24" s="211"/>
      <c r="AB24" s="211"/>
    </row>
    <row r="25" spans="1:28" ht="18" customHeight="1">
      <c r="A25" s="208" t="s">
        <v>3</v>
      </c>
      <c r="B25" s="9">
        <v>1</v>
      </c>
      <c r="C25" s="17" t="s">
        <v>153</v>
      </c>
      <c r="D25" s="17"/>
      <c r="E25" s="17"/>
      <c r="F25" s="17"/>
      <c r="G25" s="17"/>
      <c r="H25" s="17"/>
      <c r="I25" s="17"/>
      <c r="J25" s="17"/>
      <c r="K25" s="17"/>
      <c r="L25" s="17"/>
      <c r="M25" s="17"/>
      <c r="N25" s="17"/>
      <c r="O25" s="177">
        <f>施設一覧!F20</f>
        <v>0</v>
      </c>
      <c r="P25" s="178"/>
      <c r="Q25" s="168" t="s">
        <v>16</v>
      </c>
      <c r="R25" s="169"/>
      <c r="S25" s="166">
        <f>'申請額一覧（別紙３）'!O22</f>
        <v>0</v>
      </c>
      <c r="T25" s="167"/>
      <c r="U25" s="167"/>
      <c r="V25" s="167"/>
      <c r="W25" s="49" t="s">
        <v>70</v>
      </c>
      <c r="X25" s="156"/>
      <c r="Y25" s="156"/>
      <c r="Z25" s="156"/>
      <c r="AA25" s="156"/>
      <c r="AB25" s="2"/>
    </row>
    <row r="26" spans="1:28" ht="18" customHeight="1">
      <c r="A26" s="209"/>
      <c r="B26" s="10">
        <v>2</v>
      </c>
      <c r="C26" s="18" t="s">
        <v>154</v>
      </c>
      <c r="D26" s="18"/>
      <c r="E26" s="18"/>
      <c r="F26" s="18"/>
      <c r="G26" s="18"/>
      <c r="H26" s="18"/>
      <c r="I26" s="18"/>
      <c r="J26" s="18"/>
      <c r="K26" s="18"/>
      <c r="L26" s="18"/>
      <c r="M26" s="18"/>
      <c r="N26" s="18"/>
      <c r="O26" s="186">
        <f>施設一覧!F21</f>
        <v>0</v>
      </c>
      <c r="P26" s="187"/>
      <c r="Q26" s="170" t="s">
        <v>16</v>
      </c>
      <c r="R26" s="171"/>
      <c r="S26" s="166">
        <f>'申請額一覧（別紙３）'!O23</f>
        <v>0</v>
      </c>
      <c r="T26" s="167"/>
      <c r="U26" s="167"/>
      <c r="V26" s="167"/>
      <c r="W26" s="47" t="s">
        <v>70</v>
      </c>
      <c r="X26" s="156"/>
      <c r="Y26" s="156"/>
      <c r="Z26" s="156"/>
      <c r="AA26" s="156"/>
      <c r="AB26" s="131"/>
    </row>
    <row r="27" spans="1:28" ht="18" customHeight="1">
      <c r="A27" s="209"/>
      <c r="B27" s="11">
        <v>3</v>
      </c>
      <c r="C27" s="18" t="s">
        <v>160</v>
      </c>
      <c r="D27" s="18"/>
      <c r="E27" s="18"/>
      <c r="F27" s="18"/>
      <c r="G27" s="18"/>
      <c r="H27" s="18"/>
      <c r="I27" s="18"/>
      <c r="J27" s="18"/>
      <c r="K27" s="18"/>
      <c r="L27" s="18"/>
      <c r="M27" s="18"/>
      <c r="N27" s="18"/>
      <c r="O27" s="186">
        <f>施設一覧!F22</f>
        <v>0</v>
      </c>
      <c r="P27" s="187"/>
      <c r="Q27" s="170" t="s">
        <v>16</v>
      </c>
      <c r="R27" s="171"/>
      <c r="S27" s="166">
        <f>'申請額一覧（別紙３）'!O24</f>
        <v>0</v>
      </c>
      <c r="T27" s="167"/>
      <c r="U27" s="167"/>
      <c r="V27" s="167"/>
      <c r="W27" s="47" t="s">
        <v>70</v>
      </c>
      <c r="X27" s="156"/>
      <c r="Y27" s="156"/>
      <c r="Z27" s="156"/>
      <c r="AA27" s="156"/>
      <c r="AB27" s="131"/>
    </row>
    <row r="28" spans="1:28" ht="18" customHeight="1">
      <c r="A28" s="209"/>
      <c r="B28" s="11">
        <v>4</v>
      </c>
      <c r="C28" s="18" t="s">
        <v>192</v>
      </c>
      <c r="D28" s="18"/>
      <c r="E28" s="18"/>
      <c r="F28" s="18"/>
      <c r="G28" s="18"/>
      <c r="H28" s="18"/>
      <c r="I28" s="18"/>
      <c r="J28" s="18"/>
      <c r="K28" s="18"/>
      <c r="L28" s="18"/>
      <c r="M28" s="18"/>
      <c r="N28" s="18"/>
      <c r="O28" s="186">
        <f>施設一覧!F23</f>
        <v>0</v>
      </c>
      <c r="P28" s="187"/>
      <c r="Q28" s="170" t="s">
        <v>16</v>
      </c>
      <c r="R28" s="171"/>
      <c r="S28" s="166">
        <f>'申請額一覧（別紙３）'!O25</f>
        <v>0</v>
      </c>
      <c r="T28" s="167"/>
      <c r="U28" s="167"/>
      <c r="V28" s="167"/>
      <c r="W28" s="47" t="s">
        <v>70</v>
      </c>
      <c r="X28" s="156"/>
      <c r="Y28" s="156"/>
      <c r="Z28" s="156"/>
      <c r="AA28" s="156"/>
      <c r="AB28" s="2"/>
    </row>
    <row r="29" spans="1:28" ht="18" customHeight="1">
      <c r="A29" s="209"/>
      <c r="B29" s="10">
        <v>5</v>
      </c>
      <c r="C29" s="19" t="s">
        <v>155</v>
      </c>
      <c r="D29" s="18"/>
      <c r="E29" s="18"/>
      <c r="F29" s="18"/>
      <c r="G29" s="18"/>
      <c r="H29" s="18"/>
      <c r="I29" s="18"/>
      <c r="J29" s="18"/>
      <c r="K29" s="18"/>
      <c r="L29" s="18"/>
      <c r="M29" s="18"/>
      <c r="N29" s="18"/>
      <c r="O29" s="186">
        <f>施設一覧!F24</f>
        <v>0</v>
      </c>
      <c r="P29" s="187"/>
      <c r="Q29" s="170" t="s">
        <v>16</v>
      </c>
      <c r="R29" s="171"/>
      <c r="S29" s="166">
        <f>'申請額一覧（別紙３）'!O26</f>
        <v>0</v>
      </c>
      <c r="T29" s="167"/>
      <c r="U29" s="167"/>
      <c r="V29" s="167"/>
      <c r="W29" s="47" t="s">
        <v>70</v>
      </c>
      <c r="X29" s="156"/>
      <c r="Y29" s="156"/>
      <c r="Z29" s="156"/>
      <c r="AA29" s="156"/>
      <c r="AB29" s="2"/>
    </row>
    <row r="30" spans="1:28" ht="18" customHeight="1">
      <c r="A30" s="209"/>
      <c r="B30" s="12">
        <v>6</v>
      </c>
      <c r="C30" s="18" t="s">
        <v>156</v>
      </c>
      <c r="D30" s="18"/>
      <c r="E30" s="18"/>
      <c r="F30" s="18"/>
      <c r="G30" s="18"/>
      <c r="H30" s="18"/>
      <c r="I30" s="18"/>
      <c r="J30" s="18"/>
      <c r="K30" s="18"/>
      <c r="L30" s="18"/>
      <c r="M30" s="18"/>
      <c r="N30" s="18"/>
      <c r="O30" s="186">
        <f>施設一覧!F25</f>
        <v>0</v>
      </c>
      <c r="P30" s="187"/>
      <c r="Q30" s="170" t="s">
        <v>16</v>
      </c>
      <c r="R30" s="171"/>
      <c r="S30" s="166">
        <f>'申請額一覧（別紙３）'!O27</f>
        <v>0</v>
      </c>
      <c r="T30" s="167"/>
      <c r="U30" s="167"/>
      <c r="V30" s="167"/>
      <c r="W30" s="47" t="s">
        <v>70</v>
      </c>
      <c r="X30" s="156"/>
      <c r="Y30" s="156"/>
      <c r="Z30" s="156"/>
      <c r="AA30" s="156"/>
      <c r="AB30" s="131"/>
    </row>
    <row r="31" spans="1:28" ht="18" customHeight="1">
      <c r="A31" s="209"/>
      <c r="B31" s="13">
        <v>7</v>
      </c>
      <c r="C31" s="18" t="s">
        <v>157</v>
      </c>
      <c r="D31" s="18"/>
      <c r="E31" s="18"/>
      <c r="F31" s="18"/>
      <c r="G31" s="18"/>
      <c r="H31" s="18"/>
      <c r="I31" s="18"/>
      <c r="J31" s="18"/>
      <c r="K31" s="18"/>
      <c r="L31" s="18"/>
      <c r="M31" s="18"/>
      <c r="N31" s="18"/>
      <c r="O31" s="186">
        <f>施設一覧!F26</f>
        <v>0</v>
      </c>
      <c r="P31" s="187"/>
      <c r="Q31" s="170" t="s">
        <v>16</v>
      </c>
      <c r="R31" s="171"/>
      <c r="S31" s="166">
        <f>'申請額一覧（別紙３）'!O28</f>
        <v>0</v>
      </c>
      <c r="T31" s="167"/>
      <c r="U31" s="167"/>
      <c r="V31" s="167"/>
      <c r="W31" s="47" t="s">
        <v>70</v>
      </c>
      <c r="X31" s="156"/>
      <c r="Y31" s="156"/>
      <c r="Z31" s="156"/>
      <c r="AA31" s="156"/>
      <c r="AB31" s="131"/>
    </row>
    <row r="32" spans="1:28" ht="18" customHeight="1">
      <c r="A32" s="209"/>
      <c r="B32" s="10">
        <v>8</v>
      </c>
      <c r="C32" s="18" t="s">
        <v>158</v>
      </c>
      <c r="D32" s="18"/>
      <c r="E32" s="18"/>
      <c r="F32" s="18"/>
      <c r="G32" s="18"/>
      <c r="H32" s="18"/>
      <c r="I32" s="18"/>
      <c r="J32" s="18"/>
      <c r="K32" s="18"/>
      <c r="L32" s="18"/>
      <c r="M32" s="18"/>
      <c r="N32" s="18"/>
      <c r="O32" s="186">
        <f>施設一覧!F27</f>
        <v>0</v>
      </c>
      <c r="P32" s="187"/>
      <c r="Q32" s="170" t="s">
        <v>16</v>
      </c>
      <c r="R32" s="171"/>
      <c r="S32" s="166">
        <f>'申請額一覧（別紙３）'!O29</f>
        <v>0</v>
      </c>
      <c r="T32" s="167"/>
      <c r="U32" s="167"/>
      <c r="V32" s="167"/>
      <c r="W32" s="47" t="s">
        <v>70</v>
      </c>
      <c r="X32" s="156"/>
      <c r="Y32" s="156"/>
      <c r="Z32" s="156"/>
      <c r="AA32" s="156"/>
      <c r="AB32" s="131"/>
    </row>
    <row r="33" spans="1:28" ht="18" customHeight="1" thickBot="1">
      <c r="A33" s="210"/>
      <c r="B33" s="14">
        <v>9</v>
      </c>
      <c r="C33" s="4" t="s">
        <v>161</v>
      </c>
      <c r="D33" s="20"/>
      <c r="E33" s="20"/>
      <c r="F33" s="20"/>
      <c r="G33" s="20"/>
      <c r="H33" s="20"/>
      <c r="I33" s="20"/>
      <c r="J33" s="20"/>
      <c r="K33" s="20"/>
      <c r="L33" s="20"/>
      <c r="M33" s="20"/>
      <c r="N33" s="20"/>
      <c r="O33" s="186">
        <f>施設一覧!F28</f>
        <v>0</v>
      </c>
      <c r="P33" s="187"/>
      <c r="Q33" s="170" t="s">
        <v>16</v>
      </c>
      <c r="R33" s="171"/>
      <c r="S33" s="166">
        <f>'申請額一覧（別紙３）'!O30</f>
        <v>0</v>
      </c>
      <c r="T33" s="167"/>
      <c r="U33" s="167"/>
      <c r="V33" s="167"/>
      <c r="W33" s="47" t="s">
        <v>70</v>
      </c>
      <c r="X33" s="156"/>
      <c r="Y33" s="156"/>
      <c r="Z33" s="156"/>
      <c r="AA33" s="156"/>
      <c r="AB33" s="131"/>
    </row>
    <row r="34" spans="1:28" ht="18" customHeight="1" thickBot="1">
      <c r="A34" s="188" t="s">
        <v>22</v>
      </c>
      <c r="B34" s="189"/>
      <c r="C34" s="189"/>
      <c r="D34" s="189"/>
      <c r="E34" s="189"/>
      <c r="F34" s="189"/>
      <c r="G34" s="189"/>
      <c r="H34" s="189"/>
      <c r="I34" s="189"/>
      <c r="J34" s="189"/>
      <c r="K34" s="189"/>
      <c r="L34" s="189"/>
      <c r="M34" s="189"/>
      <c r="N34" s="189"/>
      <c r="O34" s="190">
        <f>SUM(O25:P33)</f>
        <v>0</v>
      </c>
      <c r="P34" s="191"/>
      <c r="Q34" s="192" t="s">
        <v>16</v>
      </c>
      <c r="R34" s="193"/>
      <c r="S34" s="184">
        <f>SUM(S25:V33)</f>
        <v>0</v>
      </c>
      <c r="T34" s="185"/>
      <c r="U34" s="185"/>
      <c r="V34" s="185"/>
      <c r="W34" s="48" t="s">
        <v>70</v>
      </c>
      <c r="X34" s="156"/>
      <c r="Y34" s="156"/>
      <c r="Z34" s="156"/>
      <c r="AA34" s="156"/>
      <c r="AB34" s="131"/>
    </row>
    <row r="35" spans="1:28">
      <c r="A35" s="6"/>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row>
    <row r="36" spans="1:28">
      <c r="A36" s="7" t="s">
        <v>23</v>
      </c>
      <c r="B36" s="6"/>
      <c r="C36" s="6"/>
      <c r="D36" s="6"/>
      <c r="E36" s="6"/>
      <c r="F36" s="6"/>
      <c r="G36" s="6"/>
      <c r="H36" s="6"/>
      <c r="I36" s="6"/>
      <c r="J36" s="6"/>
      <c r="K36" s="6"/>
      <c r="L36" s="6"/>
      <c r="M36" s="6"/>
      <c r="N36" s="6"/>
      <c r="O36" s="6"/>
      <c r="P36" s="6"/>
      <c r="Q36" s="6"/>
      <c r="R36" s="6"/>
      <c r="S36" s="6"/>
      <c r="T36" s="6"/>
      <c r="U36" s="6"/>
      <c r="V36" s="6"/>
      <c r="W36" s="6"/>
      <c r="X36" s="6"/>
      <c r="Y36" s="6"/>
      <c r="Z36" s="6"/>
      <c r="AA36" s="6"/>
      <c r="AB36" s="6"/>
    </row>
    <row r="37" spans="1:28">
      <c r="A37" s="7" t="s">
        <v>163</v>
      </c>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row>
    <row r="38" spans="1:28">
      <c r="A38" s="8"/>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row>
    <row r="39" spans="1:28">
      <c r="A39" s="8"/>
      <c r="B39" s="4"/>
      <c r="C39" s="4"/>
      <c r="D39" s="4"/>
      <c r="E39" s="4"/>
      <c r="F39" s="4"/>
      <c r="G39" s="4"/>
      <c r="H39" s="4"/>
      <c r="I39" s="4"/>
      <c r="J39" s="4"/>
      <c r="K39" s="4"/>
      <c r="L39" s="4"/>
      <c r="M39" s="4"/>
      <c r="N39" s="4"/>
      <c r="O39" s="4"/>
      <c r="P39" s="4"/>
      <c r="Q39" s="4"/>
      <c r="R39" s="4"/>
      <c r="S39" s="4"/>
      <c r="T39" s="4"/>
      <c r="U39" s="4"/>
      <c r="V39" s="4"/>
      <c r="W39" s="4"/>
      <c r="X39" s="4"/>
      <c r="Y39" s="4"/>
      <c r="Z39" s="4"/>
      <c r="AA39" s="4"/>
      <c r="AB39" s="4"/>
    </row>
    <row r="40" spans="1:28" ht="13.15" thickBo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row>
    <row r="41" spans="1:28" ht="29.25" customHeight="1" thickBot="1">
      <c r="A41" s="150" t="s">
        <v>171</v>
      </c>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2"/>
    </row>
    <row r="42" spans="1:28" ht="29.25" customHeight="1" thickBot="1">
      <c r="A42" s="142">
        <f>基本情報!D15</f>
        <v>0</v>
      </c>
      <c r="B42" s="143"/>
      <c r="C42" s="153" t="s">
        <v>172</v>
      </c>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5"/>
    </row>
    <row r="43" spans="1:28" ht="29.25" customHeight="1" thickBot="1">
      <c r="A43" s="142">
        <f>基本情報!D16</f>
        <v>0</v>
      </c>
      <c r="B43" s="143"/>
      <c r="C43" s="144" t="s">
        <v>173</v>
      </c>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6"/>
    </row>
    <row r="44" spans="1:28" ht="29.25" customHeight="1" thickBot="1">
      <c r="A44" s="142">
        <f>基本情報!D17</f>
        <v>0</v>
      </c>
      <c r="B44" s="143"/>
      <c r="C44" s="144" t="s">
        <v>174</v>
      </c>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6"/>
    </row>
    <row r="45" spans="1:28" ht="29.25" customHeight="1" thickBot="1">
      <c r="A45" s="142">
        <f>基本情報!D18</f>
        <v>0</v>
      </c>
      <c r="B45" s="143"/>
      <c r="C45" s="144" t="s">
        <v>175</v>
      </c>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6"/>
    </row>
    <row r="46" spans="1:28" ht="29.25" customHeight="1" thickBot="1">
      <c r="A46" s="142">
        <f>基本情報!D19</f>
        <v>0</v>
      </c>
      <c r="B46" s="143"/>
      <c r="C46" s="144" t="s">
        <v>176</v>
      </c>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6"/>
    </row>
    <row r="47" spans="1:28" ht="29.25" customHeight="1" thickBot="1">
      <c r="A47" s="142">
        <f>基本情報!D20</f>
        <v>0</v>
      </c>
      <c r="B47" s="143"/>
      <c r="C47" s="147" t="s">
        <v>177</v>
      </c>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8"/>
    </row>
  </sheetData>
  <sheetProtection sheet="1" objects="1" scenarios="1"/>
  <protectedRanges>
    <protectedRange sqref="AD4:AE6" name="範囲1"/>
  </protectedRanges>
  <mergeCells count="99">
    <mergeCell ref="B12:D12"/>
    <mergeCell ref="A4:AB4"/>
    <mergeCell ref="E12:AB12"/>
    <mergeCell ref="A11:A18"/>
    <mergeCell ref="B13:I13"/>
    <mergeCell ref="J13:L13"/>
    <mergeCell ref="M13:Q13"/>
    <mergeCell ref="R13:T13"/>
    <mergeCell ref="U13:AB13"/>
    <mergeCell ref="B15:I15"/>
    <mergeCell ref="J15:L15"/>
    <mergeCell ref="M15:Q15"/>
    <mergeCell ref="B17:D18"/>
    <mergeCell ref="B14:D14"/>
    <mergeCell ref="F14:K14"/>
    <mergeCell ref="B16:I16"/>
    <mergeCell ref="A3:AB3"/>
    <mergeCell ref="A7:G7"/>
    <mergeCell ref="A9:AB9"/>
    <mergeCell ref="B11:D11"/>
    <mergeCell ref="E11:AB11"/>
    <mergeCell ref="X34:AA34"/>
    <mergeCell ref="A25:A33"/>
    <mergeCell ref="G20:K20"/>
    <mergeCell ref="X24:AB24"/>
    <mergeCell ref="A24:N24"/>
    <mergeCell ref="O24:R24"/>
    <mergeCell ref="S24:W24"/>
    <mergeCell ref="G21:K21"/>
    <mergeCell ref="L20:P20"/>
    <mergeCell ref="L21:P21"/>
    <mergeCell ref="Q30:R30"/>
    <mergeCell ref="O31:P31"/>
    <mergeCell ref="Q31:R31"/>
    <mergeCell ref="O32:P32"/>
    <mergeCell ref="Q32:R32"/>
    <mergeCell ref="S30:V30"/>
    <mergeCell ref="R15:T15"/>
    <mergeCell ref="T6:AA6"/>
    <mergeCell ref="E18:AB18"/>
    <mergeCell ref="L17:AB17"/>
    <mergeCell ref="X33:AA33"/>
    <mergeCell ref="S31:V31"/>
    <mergeCell ref="S32:V32"/>
    <mergeCell ref="O26:P26"/>
    <mergeCell ref="O27:P27"/>
    <mergeCell ref="J16:L16"/>
    <mergeCell ref="M16:Q16"/>
    <mergeCell ref="F17:K17"/>
    <mergeCell ref="O30:P30"/>
    <mergeCell ref="O28:P28"/>
    <mergeCell ref="Q28:R28"/>
    <mergeCell ref="O29:P29"/>
    <mergeCell ref="Q29:R29"/>
    <mergeCell ref="S34:V34"/>
    <mergeCell ref="O33:P33"/>
    <mergeCell ref="Q33:R33"/>
    <mergeCell ref="A34:N34"/>
    <mergeCell ref="O34:P34"/>
    <mergeCell ref="Q34:R34"/>
    <mergeCell ref="X32:AA32"/>
    <mergeCell ref="X27:AA27"/>
    <mergeCell ref="X28:AA28"/>
    <mergeCell ref="X29:AA29"/>
    <mergeCell ref="S33:V33"/>
    <mergeCell ref="S28:V28"/>
    <mergeCell ref="S29:V29"/>
    <mergeCell ref="AD4:AE6"/>
    <mergeCell ref="Q20:U20"/>
    <mergeCell ref="Q21:U21"/>
    <mergeCell ref="S26:V26"/>
    <mergeCell ref="S27:V27"/>
    <mergeCell ref="Q25:R25"/>
    <mergeCell ref="Q26:R26"/>
    <mergeCell ref="Q27:R27"/>
    <mergeCell ref="U15:AB15"/>
    <mergeCell ref="L14:AB14"/>
    <mergeCell ref="X25:AA25"/>
    <mergeCell ref="X26:AA26"/>
    <mergeCell ref="O25:P25"/>
    <mergeCell ref="S25:V25"/>
    <mergeCell ref="R16:T16"/>
    <mergeCell ref="U16:AB16"/>
    <mergeCell ref="A46:B46"/>
    <mergeCell ref="C46:AB46"/>
    <mergeCell ref="A47:B47"/>
    <mergeCell ref="C47:AB47"/>
    <mergeCell ref="A21:F21"/>
    <mergeCell ref="A41:AB41"/>
    <mergeCell ref="A42:B42"/>
    <mergeCell ref="C42:AB42"/>
    <mergeCell ref="A43:B43"/>
    <mergeCell ref="C43:AB43"/>
    <mergeCell ref="A44:B44"/>
    <mergeCell ref="C44:AB44"/>
    <mergeCell ref="A45:B45"/>
    <mergeCell ref="C45:AB45"/>
    <mergeCell ref="X30:AA30"/>
    <mergeCell ref="X31:AA31"/>
  </mergeCells>
  <phoneticPr fontId="3" type="Hiragana"/>
  <conditionalFormatting sqref="E11:AB11 E12 M13:Q13 U13:AB13 M15:Q16 U15:AB16">
    <cfRule type="containsBlanks" dxfId="13" priority="15">
      <formula>LEN(TRIM(E11))=0</formula>
    </cfRule>
  </conditionalFormatting>
  <conditionalFormatting sqref="F14">
    <cfRule type="containsBlanks" dxfId="12" priority="13">
      <formula>LEN(TRIM(F14))=0</formula>
    </cfRule>
  </conditionalFormatting>
  <conditionalFormatting sqref="F17">
    <cfRule type="containsBlanks" dxfId="11" priority="9">
      <formula>LEN(TRIM(F17))=0</formula>
    </cfRule>
  </conditionalFormatting>
  <conditionalFormatting sqref="L14">
    <cfRule type="containsBlanks" dxfId="10" priority="5">
      <formula>LEN(TRIM(L14))=0</formula>
    </cfRule>
  </conditionalFormatting>
  <conditionalFormatting sqref="L17">
    <cfRule type="containsBlanks" dxfId="9" priority="2">
      <formula>LEN(TRIM(L17))=0</formula>
    </cfRule>
  </conditionalFormatting>
  <dataValidations count="2">
    <dataValidation imeMode="disabled" allowBlank="1" showInputMessage="1" showErrorMessage="1" sqref="F14 M16:Q16 F17 U16:AB16" xr:uid="{00000000-0002-0000-0100-000000000000}"/>
    <dataValidation imeMode="fullKatakana" allowBlank="1" showInputMessage="1" showErrorMessage="1" sqref="E11:AB11" xr:uid="{00000000-0002-0000-0100-000001000000}"/>
  </dataValidations>
  <pageMargins left="0.7" right="0.7" top="0.75" bottom="0.75" header="0.3" footer="0.3"/>
  <pageSetup paperSize="9" scale="86"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05978-B9B0-469B-B5DE-29A247B3C024}">
  <sheetPr>
    <pageSetUpPr fitToPage="1"/>
  </sheetPr>
  <dimension ref="A1:O33"/>
  <sheetViews>
    <sheetView showZeros="0" view="pageBreakPreview" zoomScale="80" zoomScaleSheetLayoutView="80" workbookViewId="0">
      <selection activeCell="K6" sqref="K6"/>
    </sheetView>
  </sheetViews>
  <sheetFormatPr defaultRowHeight="12.75"/>
  <cols>
    <col min="1" max="1" width="2" customWidth="1"/>
    <col min="2" max="2" width="6.46484375" customWidth="1"/>
    <col min="3" max="3" width="33.59765625" customWidth="1"/>
    <col min="4" max="4" width="14.3984375" style="54" customWidth="1"/>
    <col min="5" max="5" width="19.3984375" style="52" customWidth="1"/>
    <col min="6" max="6" width="33.3984375" customWidth="1"/>
    <col min="7" max="7" width="28.73046875" customWidth="1"/>
    <col min="8" max="9" width="11.86328125" customWidth="1"/>
    <col min="10" max="10" width="15.59765625" customWidth="1"/>
    <col min="13" max="13" width="48.59765625" bestFit="1" customWidth="1"/>
    <col min="14" max="15" width="9" customWidth="1"/>
  </cols>
  <sheetData>
    <row r="1" spans="1:10" ht="21.75" customHeight="1">
      <c r="A1" s="44" t="s">
        <v>182</v>
      </c>
      <c r="B1" s="1"/>
      <c r="C1" s="1"/>
      <c r="D1" s="53"/>
      <c r="E1" s="51"/>
      <c r="F1" s="1"/>
      <c r="G1" s="1"/>
      <c r="H1" s="1"/>
      <c r="I1" s="25"/>
      <c r="J1" s="26"/>
    </row>
    <row r="2" spans="1:10" ht="42" customHeight="1">
      <c r="A2" s="1"/>
      <c r="B2" s="37"/>
      <c r="C2" s="38" t="s">
        <v>62</v>
      </c>
      <c r="D2" s="251">
        <f>基本情報!D3</f>
        <v>0</v>
      </c>
      <c r="E2" s="251"/>
      <c r="F2" s="251"/>
      <c r="G2" s="1"/>
      <c r="H2" s="1"/>
      <c r="I2" s="25"/>
      <c r="J2" s="26"/>
    </row>
    <row r="3" spans="1:10" ht="13.15" thickBot="1">
      <c r="A3" s="1"/>
      <c r="B3" s="23"/>
      <c r="C3" s="1"/>
      <c r="D3" s="53"/>
      <c r="E3" s="51"/>
      <c r="F3" s="1"/>
      <c r="G3" s="1"/>
      <c r="H3" s="1"/>
      <c r="I3" s="1"/>
      <c r="J3" s="1"/>
    </row>
    <row r="4" spans="1:10" ht="35.450000000000003" customHeight="1" thickBot="1">
      <c r="A4" s="1"/>
      <c r="B4" s="252" t="s">
        <v>17</v>
      </c>
      <c r="C4" s="254" t="s">
        <v>7</v>
      </c>
      <c r="D4" s="256" t="s">
        <v>12</v>
      </c>
      <c r="E4" s="258" t="s">
        <v>183</v>
      </c>
      <c r="F4" s="254" t="s">
        <v>3</v>
      </c>
      <c r="G4" s="254" t="s">
        <v>167</v>
      </c>
      <c r="H4" s="249" t="s">
        <v>164</v>
      </c>
      <c r="I4" s="249" t="s">
        <v>165</v>
      </c>
      <c r="J4" s="40" t="s">
        <v>168</v>
      </c>
    </row>
    <row r="5" spans="1:10" ht="43.5" customHeight="1" thickBot="1">
      <c r="A5" s="1"/>
      <c r="B5" s="253"/>
      <c r="C5" s="255"/>
      <c r="D5" s="257"/>
      <c r="E5" s="259"/>
      <c r="F5" s="255"/>
      <c r="G5" s="255"/>
      <c r="H5" s="250"/>
      <c r="I5" s="250"/>
      <c r="J5" s="45">
        <f>J21</f>
        <v>0</v>
      </c>
    </row>
    <row r="6" spans="1:10" ht="43.5" customHeight="1">
      <c r="A6" s="1"/>
      <c r="B6" s="24">
        <f>ROW()-5</f>
        <v>1</v>
      </c>
      <c r="C6" s="56" t="str">
        <f>IF(施設一覧!B3="","",施設一覧!B3)</f>
        <v/>
      </c>
      <c r="D6" s="104" t="str">
        <f>IF(施設一覧!C3="","",施設一覧!C3)</f>
        <v/>
      </c>
      <c r="E6" s="112" t="str">
        <f>IF(施設一覧!D3="","",施設一覧!D3)</f>
        <v/>
      </c>
      <c r="F6" s="56" t="str">
        <f>IF(施設一覧!E3="","",施設一覧!E3)</f>
        <v/>
      </c>
      <c r="G6" s="56" t="str">
        <f>IF(施設一覧!G3="","",施設一覧!G3)</f>
        <v/>
      </c>
      <c r="H6" s="50" t="str">
        <f>IF(C6="","",$H$25)</f>
        <v/>
      </c>
      <c r="I6" s="55" t="str">
        <f>IF(施設一覧!H3="","",施設一覧!H3)</f>
        <v/>
      </c>
      <c r="J6" s="41" t="str">
        <f>IF(C6="","",ROUNDDOWN(H6*I6/12,0))</f>
        <v/>
      </c>
    </row>
    <row r="7" spans="1:10" ht="43.5" customHeight="1">
      <c r="A7" s="1"/>
      <c r="B7" s="24">
        <f t="shared" ref="B7:B19" si="0">ROW()-5</f>
        <v>2</v>
      </c>
      <c r="C7" s="56" t="str">
        <f>IF(施設一覧!B4="","",施設一覧!B4)</f>
        <v/>
      </c>
      <c r="D7" s="104" t="str">
        <f>IF(施設一覧!C4="","",施設一覧!C4)</f>
        <v/>
      </c>
      <c r="E7" s="112" t="str">
        <f>IF(施設一覧!D4="","",施設一覧!D4)</f>
        <v/>
      </c>
      <c r="F7" s="56" t="str">
        <f>IF(施設一覧!E4="","",施設一覧!E4)</f>
        <v/>
      </c>
      <c r="G7" s="56" t="str">
        <f>IF(施設一覧!G4="","",施設一覧!G4)</f>
        <v/>
      </c>
      <c r="H7" s="50" t="str">
        <f t="shared" ref="H7:H20" si="1">IF(C7="","",$H$25)</f>
        <v/>
      </c>
      <c r="I7" s="55" t="str">
        <f>IF(施設一覧!H4="","",施設一覧!H4)</f>
        <v/>
      </c>
      <c r="J7" s="41" t="str">
        <f t="shared" ref="J7:J20" si="2">IF(C7="","",ROUNDDOWN(H7*I7/12,0))</f>
        <v/>
      </c>
    </row>
    <row r="8" spans="1:10" ht="43.5" customHeight="1">
      <c r="A8" s="1"/>
      <c r="B8" s="24">
        <f t="shared" si="0"/>
        <v>3</v>
      </c>
      <c r="C8" s="56" t="str">
        <f>IF(施設一覧!B5="","",施設一覧!B5)</f>
        <v/>
      </c>
      <c r="D8" s="104" t="str">
        <f>IF(施設一覧!C5="","",施設一覧!C5)</f>
        <v/>
      </c>
      <c r="E8" s="112" t="str">
        <f>IF(施設一覧!D5="","",施設一覧!D5)</f>
        <v/>
      </c>
      <c r="F8" s="56" t="str">
        <f>IF(施設一覧!E5="","",施設一覧!E5)</f>
        <v/>
      </c>
      <c r="G8" s="56" t="str">
        <f>IF(施設一覧!G5="","",施設一覧!G5)</f>
        <v/>
      </c>
      <c r="H8" s="50" t="str">
        <f t="shared" si="1"/>
        <v/>
      </c>
      <c r="I8" s="55" t="str">
        <f>IF(施設一覧!H5="","",施設一覧!H5)</f>
        <v/>
      </c>
      <c r="J8" s="41" t="str">
        <f t="shared" si="2"/>
        <v/>
      </c>
    </row>
    <row r="9" spans="1:10" ht="43.5" customHeight="1">
      <c r="A9" s="1"/>
      <c r="B9" s="24">
        <f t="shared" si="0"/>
        <v>4</v>
      </c>
      <c r="C9" s="56" t="str">
        <f>IF(施設一覧!B6="","",施設一覧!B6)</f>
        <v/>
      </c>
      <c r="D9" s="104" t="str">
        <f>IF(施設一覧!C6="","",施設一覧!C6)</f>
        <v/>
      </c>
      <c r="E9" s="112" t="str">
        <f>IF(施設一覧!D6="","",施設一覧!D6)</f>
        <v/>
      </c>
      <c r="F9" s="56" t="str">
        <f>IF(施設一覧!E6="","",施設一覧!E6)</f>
        <v/>
      </c>
      <c r="G9" s="56" t="str">
        <f>IF(施設一覧!G6="","",施設一覧!G6)</f>
        <v/>
      </c>
      <c r="H9" s="50" t="str">
        <f t="shared" si="1"/>
        <v/>
      </c>
      <c r="I9" s="55" t="str">
        <f>IF(施設一覧!H6="","",施設一覧!H6)</f>
        <v/>
      </c>
      <c r="J9" s="41" t="str">
        <f t="shared" si="2"/>
        <v/>
      </c>
    </row>
    <row r="10" spans="1:10" ht="43.5" customHeight="1">
      <c r="A10" s="1"/>
      <c r="B10" s="24">
        <f t="shared" si="0"/>
        <v>5</v>
      </c>
      <c r="C10" s="56" t="str">
        <f>IF(施設一覧!B7="","",施設一覧!B7)</f>
        <v/>
      </c>
      <c r="D10" s="104" t="str">
        <f>IF(施設一覧!C7="","",施設一覧!C7)</f>
        <v/>
      </c>
      <c r="E10" s="112" t="str">
        <f>IF(施設一覧!D7="","",施設一覧!D7)</f>
        <v/>
      </c>
      <c r="F10" s="56" t="str">
        <f>IF(施設一覧!E7="","",施設一覧!E7)</f>
        <v/>
      </c>
      <c r="G10" s="56" t="str">
        <f>IF(施設一覧!G7="","",施設一覧!G7)</f>
        <v/>
      </c>
      <c r="H10" s="50" t="str">
        <f t="shared" si="1"/>
        <v/>
      </c>
      <c r="I10" s="55" t="str">
        <f>IF(施設一覧!H7="","",施設一覧!H7)</f>
        <v/>
      </c>
      <c r="J10" s="41" t="str">
        <f t="shared" si="2"/>
        <v/>
      </c>
    </row>
    <row r="11" spans="1:10" ht="43.5" customHeight="1">
      <c r="A11" s="1"/>
      <c r="B11" s="24">
        <f t="shared" si="0"/>
        <v>6</v>
      </c>
      <c r="C11" s="56" t="str">
        <f>IF(施設一覧!B8="","",施設一覧!B8)</f>
        <v/>
      </c>
      <c r="D11" s="104" t="str">
        <f>IF(施設一覧!C8="","",施設一覧!C8)</f>
        <v/>
      </c>
      <c r="E11" s="112" t="str">
        <f>IF(施設一覧!D8="","",施設一覧!D8)</f>
        <v/>
      </c>
      <c r="F11" s="56" t="str">
        <f>IF(施設一覧!E8="","",施設一覧!E8)</f>
        <v/>
      </c>
      <c r="G11" s="56" t="str">
        <f>IF(施設一覧!G8="","",施設一覧!G8)</f>
        <v/>
      </c>
      <c r="H11" s="50" t="str">
        <f t="shared" si="1"/>
        <v/>
      </c>
      <c r="I11" s="55" t="str">
        <f>IF(施設一覧!H8="","",施設一覧!H8)</f>
        <v/>
      </c>
      <c r="J11" s="41" t="str">
        <f t="shared" si="2"/>
        <v/>
      </c>
    </row>
    <row r="12" spans="1:10" ht="43.5" customHeight="1">
      <c r="A12" s="1"/>
      <c r="B12" s="24">
        <f t="shared" si="0"/>
        <v>7</v>
      </c>
      <c r="C12" s="56" t="str">
        <f>IF(施設一覧!B9="","",施設一覧!B9)</f>
        <v/>
      </c>
      <c r="D12" s="104" t="str">
        <f>IF(施設一覧!C9="","",施設一覧!C9)</f>
        <v/>
      </c>
      <c r="E12" s="112" t="str">
        <f>IF(施設一覧!D9="","",施設一覧!D9)</f>
        <v/>
      </c>
      <c r="F12" s="56" t="str">
        <f>IF(施設一覧!E9="","",施設一覧!E9)</f>
        <v/>
      </c>
      <c r="G12" s="56" t="str">
        <f>IF(施設一覧!G9="","",施設一覧!G9)</f>
        <v/>
      </c>
      <c r="H12" s="50" t="str">
        <f t="shared" si="1"/>
        <v/>
      </c>
      <c r="I12" s="55" t="str">
        <f>IF(施設一覧!H9="","",施設一覧!H9)</f>
        <v/>
      </c>
      <c r="J12" s="41" t="str">
        <f t="shared" si="2"/>
        <v/>
      </c>
    </row>
    <row r="13" spans="1:10" ht="43.5" customHeight="1">
      <c r="A13" s="1"/>
      <c r="B13" s="24">
        <f>ROW()-5</f>
        <v>8</v>
      </c>
      <c r="C13" s="56" t="str">
        <f>IF(施設一覧!B10="","",施設一覧!B10)</f>
        <v/>
      </c>
      <c r="D13" s="104" t="str">
        <f>IF(施設一覧!C10="","",施設一覧!C10)</f>
        <v/>
      </c>
      <c r="E13" s="112" t="str">
        <f>IF(施設一覧!D10="","",施設一覧!D10)</f>
        <v/>
      </c>
      <c r="F13" s="56" t="str">
        <f>IF(施設一覧!E10="","",施設一覧!E10)</f>
        <v/>
      </c>
      <c r="G13" s="56" t="str">
        <f>IF(施設一覧!G10="","",施設一覧!G10)</f>
        <v/>
      </c>
      <c r="H13" s="50" t="str">
        <f t="shared" si="1"/>
        <v/>
      </c>
      <c r="I13" s="55" t="str">
        <f>IF(施設一覧!H10="","",施設一覧!H10)</f>
        <v/>
      </c>
      <c r="J13" s="41" t="str">
        <f t="shared" si="2"/>
        <v/>
      </c>
    </row>
    <row r="14" spans="1:10" ht="43.5" customHeight="1">
      <c r="A14" s="1"/>
      <c r="B14" s="24">
        <f t="shared" si="0"/>
        <v>9</v>
      </c>
      <c r="C14" s="56" t="str">
        <f>IF(施設一覧!B11="","",施設一覧!B11)</f>
        <v/>
      </c>
      <c r="D14" s="104" t="str">
        <f>IF(施設一覧!C11="","",施設一覧!C11)</f>
        <v/>
      </c>
      <c r="E14" s="112" t="str">
        <f>IF(施設一覧!D11="","",施設一覧!D11)</f>
        <v/>
      </c>
      <c r="F14" s="56" t="str">
        <f>IF(施設一覧!E11="","",施設一覧!E11)</f>
        <v/>
      </c>
      <c r="G14" s="56" t="str">
        <f>IF(施設一覧!G11="","",施設一覧!G11)</f>
        <v/>
      </c>
      <c r="H14" s="50" t="str">
        <f t="shared" si="1"/>
        <v/>
      </c>
      <c r="I14" s="55" t="str">
        <f>IF(施設一覧!H11="","",施設一覧!H11)</f>
        <v/>
      </c>
      <c r="J14" s="41" t="str">
        <f t="shared" si="2"/>
        <v/>
      </c>
    </row>
    <row r="15" spans="1:10" ht="43.5" customHeight="1">
      <c r="A15" s="1"/>
      <c r="B15" s="24">
        <f t="shared" si="0"/>
        <v>10</v>
      </c>
      <c r="C15" s="56" t="str">
        <f>IF(施設一覧!B12="","",施設一覧!B12)</f>
        <v/>
      </c>
      <c r="D15" s="104" t="str">
        <f>IF(施設一覧!C12="","",施設一覧!C12)</f>
        <v/>
      </c>
      <c r="E15" s="112" t="str">
        <f>IF(施設一覧!D12="","",施設一覧!D12)</f>
        <v/>
      </c>
      <c r="F15" s="56" t="str">
        <f>IF(施設一覧!E12="","",施設一覧!E12)</f>
        <v/>
      </c>
      <c r="G15" s="56" t="str">
        <f>IF(施設一覧!G12="","",施設一覧!G12)</f>
        <v/>
      </c>
      <c r="H15" s="50" t="str">
        <f t="shared" si="1"/>
        <v/>
      </c>
      <c r="I15" s="55" t="str">
        <f>IF(施設一覧!H12="","",施設一覧!H12)</f>
        <v/>
      </c>
      <c r="J15" s="41" t="str">
        <f t="shared" si="2"/>
        <v/>
      </c>
    </row>
    <row r="16" spans="1:10" ht="43.5" customHeight="1">
      <c r="A16" s="1"/>
      <c r="B16" s="24">
        <f t="shared" si="0"/>
        <v>11</v>
      </c>
      <c r="C16" s="56" t="str">
        <f>IF(施設一覧!B13="","",施設一覧!B13)</f>
        <v/>
      </c>
      <c r="D16" s="104" t="str">
        <f>IF(施設一覧!C13="","",施設一覧!C13)</f>
        <v/>
      </c>
      <c r="E16" s="112" t="str">
        <f>IF(施設一覧!D13="","",施設一覧!D13)</f>
        <v/>
      </c>
      <c r="F16" s="56" t="str">
        <f>IF(施設一覧!E13="","",施設一覧!E13)</f>
        <v/>
      </c>
      <c r="G16" s="56" t="str">
        <f>IF(施設一覧!G13="","",施設一覧!G13)</f>
        <v/>
      </c>
      <c r="H16" s="50" t="str">
        <f t="shared" si="1"/>
        <v/>
      </c>
      <c r="I16" s="55" t="str">
        <f>IF(施設一覧!H13="","",施設一覧!H13)</f>
        <v/>
      </c>
      <c r="J16" s="41" t="str">
        <f t="shared" si="2"/>
        <v/>
      </c>
    </row>
    <row r="17" spans="1:15" ht="43.5" customHeight="1">
      <c r="A17" s="1"/>
      <c r="B17" s="24">
        <f t="shared" si="0"/>
        <v>12</v>
      </c>
      <c r="C17" s="56" t="str">
        <f>IF(施設一覧!B14="","",施設一覧!B14)</f>
        <v/>
      </c>
      <c r="D17" s="104" t="str">
        <f>IF(施設一覧!C14="","",施設一覧!C14)</f>
        <v/>
      </c>
      <c r="E17" s="112" t="str">
        <f>IF(施設一覧!D14="","",施設一覧!D14)</f>
        <v/>
      </c>
      <c r="F17" s="56" t="str">
        <f>IF(施設一覧!E14="","",施設一覧!E14)</f>
        <v/>
      </c>
      <c r="G17" s="56" t="str">
        <f>IF(施設一覧!G14="","",施設一覧!G14)</f>
        <v/>
      </c>
      <c r="H17" s="50" t="str">
        <f t="shared" si="1"/>
        <v/>
      </c>
      <c r="I17" s="55" t="str">
        <f>IF(施設一覧!H14="","",施設一覧!H14)</f>
        <v/>
      </c>
      <c r="J17" s="41" t="str">
        <f t="shared" si="2"/>
        <v/>
      </c>
    </row>
    <row r="18" spans="1:15" ht="43.5" customHeight="1">
      <c r="A18" s="1"/>
      <c r="B18" s="24">
        <f t="shared" si="0"/>
        <v>13</v>
      </c>
      <c r="C18" s="56" t="str">
        <f>IF(施設一覧!B15="","",施設一覧!B15)</f>
        <v/>
      </c>
      <c r="D18" s="104" t="str">
        <f>IF(施設一覧!C15="","",施設一覧!C15)</f>
        <v/>
      </c>
      <c r="E18" s="112" t="str">
        <f>IF(施設一覧!D15="","",施設一覧!D15)</f>
        <v/>
      </c>
      <c r="F18" s="56" t="str">
        <f>IF(施設一覧!E15="","",施設一覧!E15)</f>
        <v/>
      </c>
      <c r="G18" s="56" t="str">
        <f>IF(施設一覧!G15="","",施設一覧!G15)</f>
        <v/>
      </c>
      <c r="H18" s="50" t="str">
        <f t="shared" si="1"/>
        <v/>
      </c>
      <c r="I18" s="55" t="str">
        <f>IF(施設一覧!H15="","",施設一覧!H15)</f>
        <v/>
      </c>
      <c r="J18" s="41" t="str">
        <f t="shared" si="2"/>
        <v/>
      </c>
    </row>
    <row r="19" spans="1:15" ht="43.5" customHeight="1">
      <c r="A19" s="1"/>
      <c r="B19" s="24">
        <f t="shared" si="0"/>
        <v>14</v>
      </c>
      <c r="C19" s="56" t="str">
        <f>IF(施設一覧!B16="","",施設一覧!B16)</f>
        <v/>
      </c>
      <c r="D19" s="104" t="str">
        <f>IF(施設一覧!C16="","",施設一覧!C16)</f>
        <v/>
      </c>
      <c r="E19" s="112" t="str">
        <f>IF(施設一覧!D16="","",施設一覧!D16)</f>
        <v/>
      </c>
      <c r="F19" s="56" t="str">
        <f>IF(施設一覧!E16="","",施設一覧!E16)</f>
        <v/>
      </c>
      <c r="G19" s="56" t="str">
        <f>IF(施設一覧!G16="","",施設一覧!G16)</f>
        <v/>
      </c>
      <c r="H19" s="50" t="str">
        <f t="shared" si="1"/>
        <v/>
      </c>
      <c r="I19" s="55" t="str">
        <f>IF(施設一覧!H16="","",施設一覧!H16)</f>
        <v/>
      </c>
      <c r="J19" s="41" t="str">
        <f t="shared" si="2"/>
        <v/>
      </c>
    </row>
    <row r="20" spans="1:15" ht="43.5" customHeight="1" thickBot="1">
      <c r="A20" s="1"/>
      <c r="B20" s="24">
        <f>ROW()-5</f>
        <v>15</v>
      </c>
      <c r="C20" s="56" t="str">
        <f>IF(施設一覧!B17="","",施設一覧!B17)</f>
        <v/>
      </c>
      <c r="D20" s="104" t="str">
        <f>IF(施設一覧!C17="","",施設一覧!C17)</f>
        <v/>
      </c>
      <c r="E20" s="112" t="str">
        <f>IF(施設一覧!D17="","",施設一覧!D17)</f>
        <v/>
      </c>
      <c r="F20" s="56" t="str">
        <f>IF(施設一覧!E17="","",施設一覧!E17)</f>
        <v/>
      </c>
      <c r="G20" s="56" t="str">
        <f>IF(施設一覧!G17="","",施設一覧!G17)</f>
        <v/>
      </c>
      <c r="H20" s="50" t="str">
        <f t="shared" si="1"/>
        <v/>
      </c>
      <c r="I20" s="55" t="str">
        <f>IF(施設一覧!H17="","",施設一覧!H17)</f>
        <v/>
      </c>
      <c r="J20" s="41" t="str">
        <f t="shared" si="2"/>
        <v/>
      </c>
      <c r="O20" s="46"/>
    </row>
    <row r="21" spans="1:15" ht="21" customHeight="1">
      <c r="J21" s="39">
        <f>SUM(J6:J20)</f>
        <v>0</v>
      </c>
      <c r="M21" s="28"/>
      <c r="N21" s="28" t="s">
        <v>29</v>
      </c>
      <c r="O21" s="28" t="s">
        <v>30</v>
      </c>
    </row>
    <row r="22" spans="1:15">
      <c r="M22" s="27" t="s">
        <v>153</v>
      </c>
      <c r="N22" s="28">
        <f>COUNTIF($F$6:$F$20,M22)</f>
        <v>0</v>
      </c>
      <c r="O22" s="28">
        <f>SUMIF($F$6:$F$20,M22,$J$6:$J$20)</f>
        <v>0</v>
      </c>
    </row>
    <row r="23" spans="1:15">
      <c r="M23" s="27" t="s">
        <v>154</v>
      </c>
      <c r="N23" s="28">
        <f t="shared" ref="N23:N30" si="3">COUNTIF($F$6:$F$20,M23)</f>
        <v>0</v>
      </c>
      <c r="O23" s="28">
        <f t="shared" ref="O23:O30" si="4">SUMIF($F$6:$F$20,M23,$J$6:$J$20)</f>
        <v>0</v>
      </c>
    </row>
    <row r="24" spans="1:15">
      <c r="H24" t="s">
        <v>194</v>
      </c>
      <c r="M24" s="27" t="s">
        <v>160</v>
      </c>
      <c r="N24" s="28">
        <f t="shared" si="3"/>
        <v>0</v>
      </c>
      <c r="O24" s="28">
        <f t="shared" si="4"/>
        <v>0</v>
      </c>
    </row>
    <row r="25" spans="1:15">
      <c r="H25" s="28">
        <v>103000</v>
      </c>
      <c r="M25" s="27" t="s">
        <v>192</v>
      </c>
      <c r="N25" s="28">
        <f t="shared" si="3"/>
        <v>0</v>
      </c>
      <c r="O25" s="28">
        <f t="shared" si="4"/>
        <v>0</v>
      </c>
    </row>
    <row r="26" spans="1:15">
      <c r="M26" s="27" t="s">
        <v>155</v>
      </c>
      <c r="N26" s="28">
        <f t="shared" si="3"/>
        <v>0</v>
      </c>
      <c r="O26" s="28">
        <f t="shared" si="4"/>
        <v>0</v>
      </c>
    </row>
    <row r="27" spans="1:15">
      <c r="M27" s="27" t="s">
        <v>156</v>
      </c>
      <c r="N27" s="28">
        <f t="shared" si="3"/>
        <v>0</v>
      </c>
      <c r="O27" s="28">
        <f t="shared" si="4"/>
        <v>0</v>
      </c>
    </row>
    <row r="28" spans="1:15">
      <c r="M28" s="27" t="s">
        <v>157</v>
      </c>
      <c r="N28" s="28">
        <f t="shared" si="3"/>
        <v>0</v>
      </c>
      <c r="O28" s="28">
        <f t="shared" si="4"/>
        <v>0</v>
      </c>
    </row>
    <row r="29" spans="1:15">
      <c r="M29" s="27" t="s">
        <v>158</v>
      </c>
      <c r="N29" s="28">
        <f t="shared" si="3"/>
        <v>0</v>
      </c>
      <c r="O29" s="28">
        <f t="shared" si="4"/>
        <v>0</v>
      </c>
    </row>
    <row r="30" spans="1:15">
      <c r="M30" s="27" t="s">
        <v>161</v>
      </c>
      <c r="N30" s="28">
        <f t="shared" si="3"/>
        <v>0</v>
      </c>
      <c r="O30" s="28">
        <f t="shared" si="4"/>
        <v>0</v>
      </c>
    </row>
    <row r="33" spans="13:13">
      <c r="M33" t="s">
        <v>193</v>
      </c>
    </row>
  </sheetData>
  <sheetProtection sheet="1" objects="1" scenarios="1"/>
  <mergeCells count="9">
    <mergeCell ref="I4:I5"/>
    <mergeCell ref="H4:H5"/>
    <mergeCell ref="D2:F2"/>
    <mergeCell ref="B4:B5"/>
    <mergeCell ref="C4:C5"/>
    <mergeCell ref="D4:D5"/>
    <mergeCell ref="E4:E5"/>
    <mergeCell ref="F4:F5"/>
    <mergeCell ref="G4:G5"/>
  </mergeCells>
  <phoneticPr fontId="25"/>
  <conditionalFormatting sqref="J1:J2">
    <cfRule type="cellIs" dxfId="8" priority="1" operator="equal">
      <formula>0</formula>
    </cfRule>
  </conditionalFormatting>
  <pageMargins left="0.39370078740157477" right="0.39370078740157477" top="0.75" bottom="0.75" header="0.3" footer="0.3"/>
  <pageSetup paperSize="9" scale="62"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V29"/>
  <sheetViews>
    <sheetView showGridLines="0" view="pageBreakPreview" zoomScale="90" zoomScaleNormal="85" zoomScaleSheetLayoutView="90" workbookViewId="0">
      <selection activeCell="AO3" sqref="AO3:AP4"/>
    </sheetView>
  </sheetViews>
  <sheetFormatPr defaultColWidth="9.1328125" defaultRowHeight="12.75"/>
  <cols>
    <col min="1" max="8" width="3.1328125" style="59" customWidth="1"/>
    <col min="9" max="39" width="2.46484375" style="59" customWidth="1"/>
    <col min="40" max="40" width="7" style="59" customWidth="1"/>
    <col min="41" max="256" width="9" style="59" customWidth="1"/>
    <col min="257" max="16384" width="9.1328125" style="60"/>
  </cols>
  <sheetData>
    <row r="1" spans="1:256" ht="8.25" customHeight="1"/>
    <row r="2" spans="1:256" ht="28.5" customHeight="1" thickTop="1" thickBot="1">
      <c r="A2" s="286" t="s">
        <v>38</v>
      </c>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8"/>
      <c r="AM2" s="61"/>
      <c r="AO2" s="62" t="s">
        <v>112</v>
      </c>
    </row>
    <row r="3" spans="1:256" s="62" customFormat="1" ht="9.75" customHeight="1" thickTop="1">
      <c r="A3" s="63"/>
      <c r="B3" s="63"/>
      <c r="C3" s="63"/>
      <c r="AO3" s="260"/>
      <c r="AP3" s="261"/>
    </row>
    <row r="4" spans="1:256" s="62" customFormat="1" ht="28.5" customHeight="1" thickBot="1">
      <c r="Y4" s="264" t="str">
        <f>IF(AO3="","令和　　年　　月　　日",AO3)</f>
        <v>令和　　年　　月　　日</v>
      </c>
      <c r="Z4" s="264"/>
      <c r="AA4" s="264"/>
      <c r="AB4" s="264"/>
      <c r="AC4" s="264"/>
      <c r="AD4" s="264"/>
      <c r="AE4" s="264"/>
      <c r="AF4" s="264"/>
      <c r="AG4" s="264"/>
      <c r="AH4" s="264"/>
      <c r="AI4" s="264"/>
      <c r="AJ4" s="264"/>
      <c r="AK4" s="264"/>
      <c r="AO4" s="262"/>
      <c r="AP4" s="263"/>
    </row>
    <row r="5" spans="1:256" s="64" customFormat="1" ht="28.5" customHeight="1">
      <c r="A5" s="64" t="s">
        <v>53</v>
      </c>
      <c r="B5" s="65"/>
      <c r="C5" s="65"/>
      <c r="D5" s="65"/>
      <c r="E5" s="65"/>
      <c r="F5" s="65"/>
      <c r="G5" s="65"/>
      <c r="H5" s="65"/>
      <c r="I5" s="65"/>
      <c r="J5" s="65"/>
      <c r="K5" s="65"/>
      <c r="L5" s="65"/>
      <c r="M5" s="65"/>
      <c r="N5" s="65"/>
      <c r="O5" s="65"/>
      <c r="P5" s="65"/>
      <c r="Q5" s="65"/>
      <c r="R5" s="65"/>
      <c r="S5" s="65"/>
      <c r="T5" s="65"/>
      <c r="U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c r="IJ5" s="65"/>
      <c r="IK5" s="65"/>
      <c r="IL5" s="65"/>
      <c r="IM5" s="65"/>
      <c r="IN5" s="65"/>
      <c r="IO5" s="65"/>
      <c r="IP5" s="65"/>
      <c r="IQ5" s="65"/>
      <c r="IR5" s="65"/>
      <c r="IS5" s="65"/>
      <c r="IT5" s="65"/>
      <c r="IU5" s="65"/>
      <c r="IV5" s="65"/>
    </row>
    <row r="6" spans="1:256" s="62" customFormat="1" ht="28.5" customHeight="1">
      <c r="A6" s="62" t="s">
        <v>54</v>
      </c>
      <c r="V6" s="66"/>
    </row>
    <row r="7" spans="1:256" s="62" customFormat="1" ht="17.25" customHeight="1">
      <c r="V7" s="66"/>
    </row>
    <row r="8" spans="1:256" s="62" customFormat="1" ht="19.5" customHeight="1">
      <c r="A8" s="62" t="s">
        <v>67</v>
      </c>
      <c r="B8" s="62" t="str">
        <f>"　"&amp;AN8&amp;"（訪問系）として、"</f>
        <v>　令和７年度由利本荘市介護保険施設等物価高騰対策事業費補助金（訪問系）として、</v>
      </c>
      <c r="V8" s="66"/>
      <c r="AN8" s="127" t="str">
        <f>'（入力の前にお読みください）本申請書の使い方'!C4</f>
        <v>令和７年度由利本荘市介護保険施設等物価高騰対策事業費補助金</v>
      </c>
    </row>
    <row r="9" spans="1:256" s="62" customFormat="1" ht="26.25" customHeight="1">
      <c r="B9" s="62" t="s">
        <v>68</v>
      </c>
      <c r="V9" s="66"/>
    </row>
    <row r="10" spans="1:256" s="62" customFormat="1" ht="26.25" customHeight="1">
      <c r="V10" s="66"/>
    </row>
    <row r="11" spans="1:256" s="67" customFormat="1" ht="28.5" customHeight="1">
      <c r="G11" s="68" t="s">
        <v>42</v>
      </c>
      <c r="O11" s="67" t="s">
        <v>44</v>
      </c>
      <c r="P11" s="289" t="str">
        <f>IF(総括表!G21=0,"",総括表!G21)</f>
        <v/>
      </c>
      <c r="Q11" s="289"/>
      <c r="R11" s="289"/>
      <c r="S11" s="289"/>
      <c r="T11" s="289"/>
      <c r="U11" s="289"/>
      <c r="V11" s="289"/>
      <c r="W11" s="289"/>
      <c r="X11" s="289"/>
      <c r="Y11" s="289"/>
      <c r="Z11" s="289"/>
      <c r="AN11" s="53"/>
    </row>
    <row r="12" spans="1:256" ht="28.5" customHeight="1">
      <c r="A12" s="69" t="s">
        <v>60</v>
      </c>
      <c r="E12" s="70"/>
      <c r="V12" s="71"/>
    </row>
    <row r="13" spans="1:256" s="59" customFormat="1" ht="25.5" customHeight="1">
      <c r="A13" s="290" t="s">
        <v>39</v>
      </c>
      <c r="B13" s="291"/>
      <c r="C13" s="291"/>
      <c r="D13" s="291"/>
      <c r="E13" s="291"/>
      <c r="F13" s="292"/>
      <c r="G13" s="297" t="str">
        <f>IF(基本情報!D6="","",基本情報!D6)</f>
        <v/>
      </c>
      <c r="H13" s="298"/>
      <c r="I13" s="298"/>
      <c r="J13" s="298"/>
      <c r="K13" s="298"/>
      <c r="L13" s="298"/>
      <c r="M13" s="298"/>
      <c r="N13" s="298"/>
      <c r="O13" s="298"/>
      <c r="P13" s="298"/>
      <c r="Q13" s="299"/>
      <c r="R13" s="293"/>
      <c r="S13" s="294"/>
      <c r="T13" s="294"/>
      <c r="U13" s="294"/>
      <c r="V13" s="295"/>
      <c r="W13" s="295"/>
      <c r="X13" s="295"/>
      <c r="Y13" s="295"/>
      <c r="Z13" s="72"/>
      <c r="AA13" s="295"/>
      <c r="AB13" s="295"/>
      <c r="AC13" s="295"/>
      <c r="AD13" s="295"/>
      <c r="AE13" s="295"/>
      <c r="AF13" s="72"/>
      <c r="AG13" s="295"/>
      <c r="AH13" s="296"/>
      <c r="AI13" s="296"/>
      <c r="AJ13" s="296"/>
      <c r="AK13" s="296"/>
      <c r="AL13" s="296"/>
    </row>
    <row r="14" spans="1:256" s="59" customFormat="1" ht="30" customHeight="1">
      <c r="A14" s="300" t="s">
        <v>40</v>
      </c>
      <c r="B14" s="301"/>
      <c r="C14" s="301"/>
      <c r="D14" s="301"/>
      <c r="E14" s="301"/>
      <c r="F14" s="302"/>
      <c r="G14" s="314" t="str">
        <f>IF(基本情報!D7="","",基本情報!D7)</f>
        <v/>
      </c>
      <c r="H14" s="315"/>
      <c r="I14" s="315"/>
      <c r="J14" s="315"/>
      <c r="K14" s="315"/>
      <c r="L14" s="315"/>
      <c r="M14" s="315"/>
      <c r="N14" s="315"/>
      <c r="O14" s="315"/>
      <c r="P14" s="315"/>
      <c r="Q14" s="315"/>
      <c r="R14" s="315"/>
      <c r="S14" s="315"/>
      <c r="T14" s="315"/>
      <c r="U14" s="316"/>
      <c r="V14" s="316"/>
      <c r="W14" s="316"/>
      <c r="X14" s="316"/>
      <c r="Y14" s="316"/>
      <c r="Z14" s="316"/>
      <c r="AA14" s="316"/>
      <c r="AB14" s="316"/>
      <c r="AC14" s="316"/>
      <c r="AD14" s="316"/>
      <c r="AE14" s="316"/>
      <c r="AF14" s="316"/>
      <c r="AG14" s="316"/>
      <c r="AH14" s="316"/>
      <c r="AI14" s="316"/>
      <c r="AJ14" s="316"/>
      <c r="AK14" s="316"/>
      <c r="AL14" s="317"/>
    </row>
    <row r="15" spans="1:256" s="59" customFormat="1" ht="30" customHeight="1">
      <c r="A15" s="303"/>
      <c r="B15" s="304"/>
      <c r="C15" s="304"/>
      <c r="D15" s="304"/>
      <c r="E15" s="304"/>
      <c r="F15" s="305"/>
      <c r="G15" s="73"/>
      <c r="H15" s="74"/>
      <c r="I15" s="74"/>
      <c r="J15" s="74"/>
      <c r="K15" s="74"/>
      <c r="L15" s="74"/>
      <c r="M15" s="74"/>
      <c r="N15" s="74"/>
      <c r="O15" s="74"/>
      <c r="P15" s="74"/>
      <c r="Q15" s="74"/>
      <c r="R15" s="74"/>
      <c r="S15" s="74"/>
      <c r="T15" s="75"/>
      <c r="U15" s="280" t="s">
        <v>46</v>
      </c>
      <c r="V15" s="284"/>
      <c r="W15" s="284"/>
      <c r="X15" s="284"/>
      <c r="Y15" s="285"/>
      <c r="Z15" s="271" t="str">
        <f>IF(基本情報!D10="","",基本情報!D10)</f>
        <v/>
      </c>
      <c r="AA15" s="272"/>
      <c r="AB15" s="272"/>
      <c r="AC15" s="272"/>
      <c r="AD15" s="272"/>
      <c r="AE15" s="272"/>
      <c r="AF15" s="272"/>
      <c r="AG15" s="272"/>
      <c r="AH15" s="272"/>
      <c r="AI15" s="272"/>
      <c r="AJ15" s="272"/>
      <c r="AK15" s="272"/>
      <c r="AL15" s="273"/>
    </row>
    <row r="16" spans="1:256" s="59" customFormat="1" ht="39" customHeight="1">
      <c r="A16" s="277" t="s">
        <v>65</v>
      </c>
      <c r="B16" s="278"/>
      <c r="C16" s="278"/>
      <c r="D16" s="279"/>
      <c r="E16" s="279"/>
      <c r="F16" s="279"/>
      <c r="G16" s="318" t="str">
        <f>IF(基本情報!D3="","",基本情報!D3)</f>
        <v/>
      </c>
      <c r="H16" s="319"/>
      <c r="I16" s="319"/>
      <c r="J16" s="319"/>
      <c r="K16" s="319"/>
      <c r="L16" s="319"/>
      <c r="M16" s="319"/>
      <c r="N16" s="319"/>
      <c r="O16" s="319"/>
      <c r="P16" s="319"/>
      <c r="Q16" s="319"/>
      <c r="R16" s="319"/>
      <c r="S16" s="319"/>
      <c r="T16" s="319"/>
      <c r="U16" s="319"/>
      <c r="V16" s="319"/>
      <c r="W16" s="319"/>
      <c r="X16" s="319"/>
      <c r="Y16" s="319"/>
      <c r="Z16" s="319"/>
      <c r="AA16" s="319"/>
      <c r="AB16" s="319"/>
      <c r="AC16" s="319"/>
      <c r="AD16" s="319"/>
      <c r="AE16" s="319"/>
      <c r="AF16" s="319"/>
      <c r="AG16" s="319"/>
      <c r="AH16" s="319"/>
      <c r="AI16" s="319"/>
      <c r="AJ16" s="319"/>
      <c r="AK16" s="319"/>
      <c r="AL16" s="320"/>
    </row>
    <row r="17" spans="1:39" s="59" customFormat="1" ht="40.5" customHeight="1">
      <c r="A17" s="277" t="s">
        <v>27</v>
      </c>
      <c r="B17" s="278"/>
      <c r="C17" s="278"/>
      <c r="D17" s="279"/>
      <c r="E17" s="279"/>
      <c r="F17" s="279"/>
      <c r="G17" s="307" t="str">
        <f>基本情報!D4&amp;"  "&amp;基本情報!D5</f>
        <v xml:space="preserve">  </v>
      </c>
      <c r="H17" s="307"/>
      <c r="I17" s="307"/>
      <c r="J17" s="307"/>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76"/>
    </row>
    <row r="18" spans="1:39" s="59" customFormat="1" ht="18.75" customHeight="1">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row>
    <row r="19" spans="1:39" s="59" customFormat="1" ht="27.75" customHeight="1">
      <c r="A19" s="69" t="s">
        <v>55</v>
      </c>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row>
    <row r="20" spans="1:39" s="59" customFormat="1" ht="21.75" customHeight="1">
      <c r="A20" s="281" t="s">
        <v>13</v>
      </c>
      <c r="B20" s="280" t="s">
        <v>15</v>
      </c>
      <c r="C20" s="272"/>
      <c r="D20" s="272"/>
      <c r="E20" s="272"/>
      <c r="F20" s="280" t="s">
        <v>26</v>
      </c>
      <c r="G20" s="272"/>
      <c r="H20" s="273"/>
      <c r="I20" s="280" t="s">
        <v>43</v>
      </c>
      <c r="J20" s="272"/>
      <c r="K20" s="272"/>
      <c r="L20" s="272"/>
      <c r="M20" s="272"/>
      <c r="N20" s="272"/>
      <c r="O20" s="272"/>
      <c r="P20" s="272"/>
      <c r="Q20" s="272"/>
      <c r="R20" s="272"/>
      <c r="S20" s="273"/>
      <c r="T20" s="280" t="s">
        <v>45</v>
      </c>
      <c r="U20" s="272"/>
      <c r="V20" s="272"/>
      <c r="W20" s="272"/>
      <c r="X20" s="272"/>
      <c r="Y20" s="272"/>
      <c r="Z20" s="272"/>
      <c r="AA20" s="272"/>
      <c r="AB20" s="272"/>
      <c r="AC20" s="273"/>
      <c r="AD20" s="280" t="s">
        <v>47</v>
      </c>
      <c r="AE20" s="272"/>
      <c r="AF20" s="272"/>
      <c r="AG20" s="272"/>
      <c r="AH20" s="272"/>
      <c r="AI20" s="272"/>
      <c r="AJ20" s="272"/>
      <c r="AK20" s="272"/>
      <c r="AL20" s="273"/>
    </row>
    <row r="21" spans="1:39" s="59" customFormat="1" ht="46.5" customHeight="1">
      <c r="A21" s="282"/>
      <c r="B21" s="265">
        <f>基本情報!D21</f>
        <v>0</v>
      </c>
      <c r="C21" s="266"/>
      <c r="D21" s="266"/>
      <c r="E21" s="267"/>
      <c r="F21" s="268">
        <f>基本情報!D22</f>
        <v>0</v>
      </c>
      <c r="G21" s="269"/>
      <c r="H21" s="270"/>
      <c r="I21" s="271">
        <f>基本情報!D23</f>
        <v>0</v>
      </c>
      <c r="J21" s="272"/>
      <c r="K21" s="272"/>
      <c r="L21" s="272"/>
      <c r="M21" s="272"/>
      <c r="N21" s="272"/>
      <c r="O21" s="272"/>
      <c r="P21" s="272"/>
      <c r="Q21" s="272"/>
      <c r="R21" s="272"/>
      <c r="S21" s="273"/>
      <c r="T21" s="271">
        <f>基本情報!D24</f>
        <v>0</v>
      </c>
      <c r="U21" s="272"/>
      <c r="V21" s="272"/>
      <c r="W21" s="272"/>
      <c r="X21" s="272"/>
      <c r="Y21" s="272"/>
      <c r="Z21" s="272"/>
      <c r="AA21" s="272"/>
      <c r="AB21" s="272"/>
      <c r="AC21" s="273"/>
      <c r="AD21" s="274">
        <f>基本情報!D25</f>
        <v>0</v>
      </c>
      <c r="AE21" s="275"/>
      <c r="AF21" s="275"/>
      <c r="AG21" s="275"/>
      <c r="AH21" s="275"/>
      <c r="AI21" s="275"/>
      <c r="AJ21" s="275"/>
      <c r="AK21" s="275"/>
      <c r="AL21" s="276"/>
    </row>
    <row r="22" spans="1:39" s="59" customFormat="1" ht="21.75" customHeight="1">
      <c r="A22" s="282"/>
      <c r="B22" s="311" t="s">
        <v>41</v>
      </c>
      <c r="C22" s="312"/>
      <c r="D22" s="312"/>
      <c r="E22" s="312"/>
      <c r="F22" s="312"/>
      <c r="G22" s="312"/>
      <c r="H22" s="313"/>
      <c r="I22" s="311" t="s">
        <v>66</v>
      </c>
      <c r="J22" s="312"/>
      <c r="K22" s="312"/>
      <c r="L22" s="312"/>
      <c r="M22" s="312"/>
      <c r="N22" s="312"/>
      <c r="O22" s="312"/>
      <c r="P22" s="312"/>
      <c r="Q22" s="298"/>
      <c r="R22" s="298"/>
      <c r="S22" s="298"/>
      <c r="T22" s="298"/>
      <c r="U22" s="298"/>
      <c r="V22" s="298"/>
      <c r="W22" s="298"/>
      <c r="X22" s="298"/>
      <c r="Y22" s="298"/>
      <c r="Z22" s="298"/>
      <c r="AA22" s="298"/>
      <c r="AB22" s="298"/>
      <c r="AC22" s="298"/>
      <c r="AD22" s="298"/>
      <c r="AE22" s="298"/>
      <c r="AF22" s="298"/>
      <c r="AG22" s="298"/>
      <c r="AH22" s="298"/>
      <c r="AI22" s="298"/>
      <c r="AJ22" s="298"/>
      <c r="AK22" s="298"/>
      <c r="AL22" s="299"/>
    </row>
    <row r="23" spans="1:39" s="59" customFormat="1" ht="51.75" customHeight="1">
      <c r="A23" s="283"/>
      <c r="B23" s="308">
        <f>基本情報!D26</f>
        <v>0</v>
      </c>
      <c r="C23" s="309"/>
      <c r="D23" s="309"/>
      <c r="E23" s="309"/>
      <c r="F23" s="309"/>
      <c r="G23" s="309"/>
      <c r="H23" s="310"/>
      <c r="I23" s="271">
        <f>基本情報!D27</f>
        <v>0</v>
      </c>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273"/>
    </row>
    <row r="24" spans="1:39" s="59" customFormat="1" ht="21.75" customHeight="1">
      <c r="A24" s="78"/>
      <c r="B24" s="77"/>
      <c r="C24" s="77"/>
      <c r="D24" s="77"/>
      <c r="E24" s="77"/>
      <c r="F24" s="77"/>
      <c r="G24" s="77"/>
      <c r="H24" s="77"/>
      <c r="I24" s="43" t="s">
        <v>56</v>
      </c>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row>
    <row r="25" spans="1:39" s="59" customFormat="1" ht="13.5" customHeight="1">
      <c r="A25" s="79"/>
      <c r="I25" s="80"/>
    </row>
    <row r="26" spans="1:39" ht="22.5" customHeight="1">
      <c r="A26" s="79"/>
    </row>
    <row r="27" spans="1:39" ht="24.75" customHeight="1">
      <c r="K27" s="323" t="s">
        <v>57</v>
      </c>
      <c r="L27" s="323"/>
      <c r="M27" s="323"/>
      <c r="N27" s="323"/>
      <c r="O27" s="323"/>
      <c r="P27" s="323"/>
      <c r="Q27" s="323"/>
      <c r="R27" s="323"/>
      <c r="S27" s="323"/>
      <c r="U27" s="306" t="str">
        <f>IF(基本情報!D28="","",基本情報!D28)</f>
        <v/>
      </c>
      <c r="V27" s="306"/>
      <c r="W27" s="306"/>
      <c r="X27" s="306"/>
      <c r="Y27" s="306"/>
      <c r="Z27" s="306"/>
      <c r="AA27" s="306"/>
      <c r="AB27" s="306"/>
      <c r="AC27" s="306"/>
      <c r="AD27" s="306"/>
      <c r="AE27" s="306"/>
      <c r="AF27" s="306"/>
      <c r="AG27" s="306"/>
      <c r="AH27" s="306"/>
      <c r="AI27" s="306"/>
      <c r="AJ27" s="306"/>
    </row>
    <row r="28" spans="1:39" ht="24.75" customHeight="1">
      <c r="K28" s="323" t="s">
        <v>58</v>
      </c>
      <c r="L28" s="323"/>
      <c r="M28" s="323"/>
      <c r="N28" s="323"/>
      <c r="O28" s="323"/>
      <c r="P28" s="323"/>
      <c r="Q28" s="323"/>
      <c r="R28" s="323"/>
      <c r="S28" s="323"/>
      <c r="U28" s="321" t="str">
        <f>IF(基本情報!D29="","",基本情報!D29)</f>
        <v/>
      </c>
      <c r="V28" s="321"/>
      <c r="W28" s="321"/>
      <c r="X28" s="321"/>
      <c r="Y28" s="321"/>
      <c r="Z28" s="321"/>
      <c r="AA28" s="321"/>
      <c r="AB28" s="321"/>
      <c r="AC28" s="321"/>
      <c r="AD28" s="321"/>
      <c r="AE28" s="321"/>
      <c r="AF28" s="321"/>
      <c r="AG28" s="321"/>
      <c r="AH28" s="321"/>
      <c r="AI28" s="321"/>
      <c r="AJ28" s="321"/>
    </row>
    <row r="29" spans="1:39" ht="24.75" customHeight="1">
      <c r="K29" s="323" t="s">
        <v>59</v>
      </c>
      <c r="L29" s="323"/>
      <c r="M29" s="323"/>
      <c r="N29" s="323"/>
      <c r="O29" s="323"/>
      <c r="P29" s="323"/>
      <c r="Q29" s="323"/>
      <c r="R29" s="323"/>
      <c r="S29" s="323"/>
      <c r="U29" s="322" t="str">
        <f>IF(基本情報!D30="","",基本情報!D30)</f>
        <v/>
      </c>
      <c r="V29" s="322"/>
      <c r="W29" s="322"/>
      <c r="X29" s="322"/>
      <c r="Y29" s="322"/>
      <c r="Z29" s="322"/>
      <c r="AA29" s="322"/>
      <c r="AB29" s="322"/>
      <c r="AC29" s="322"/>
      <c r="AD29" s="322"/>
      <c r="AE29" s="322"/>
      <c r="AF29" s="322"/>
      <c r="AG29" s="322"/>
      <c r="AH29" s="322"/>
      <c r="AI29" s="322"/>
      <c r="AJ29" s="322"/>
    </row>
  </sheetData>
  <sheetProtection sheet="1" objects="1" scenarios="1"/>
  <protectedRanges>
    <protectedRange sqref="AO3:AP4" name="範囲1"/>
  </protectedRanges>
  <mergeCells count="39">
    <mergeCell ref="U28:AJ28"/>
    <mergeCell ref="U29:AJ29"/>
    <mergeCell ref="K27:S27"/>
    <mergeCell ref="K28:S28"/>
    <mergeCell ref="K29:S29"/>
    <mergeCell ref="A14:F15"/>
    <mergeCell ref="A16:F16"/>
    <mergeCell ref="U27:AJ27"/>
    <mergeCell ref="I23:AL23"/>
    <mergeCell ref="G17:AL17"/>
    <mergeCell ref="B23:H23"/>
    <mergeCell ref="B22:H22"/>
    <mergeCell ref="I22:AL22"/>
    <mergeCell ref="G14:AL14"/>
    <mergeCell ref="G16:AL16"/>
    <mergeCell ref="A2:AL2"/>
    <mergeCell ref="P11:Z11"/>
    <mergeCell ref="A13:F13"/>
    <mergeCell ref="R13:U13"/>
    <mergeCell ref="V13:Y13"/>
    <mergeCell ref="AA13:AE13"/>
    <mergeCell ref="AG13:AL13"/>
    <mergeCell ref="G13:Q13"/>
    <mergeCell ref="AO3:AP4"/>
    <mergeCell ref="Y4:AK4"/>
    <mergeCell ref="B21:E21"/>
    <mergeCell ref="F21:H21"/>
    <mergeCell ref="I21:S21"/>
    <mergeCell ref="T21:AC21"/>
    <mergeCell ref="AD21:AL21"/>
    <mergeCell ref="A17:F17"/>
    <mergeCell ref="B20:E20"/>
    <mergeCell ref="F20:H20"/>
    <mergeCell ref="I20:S20"/>
    <mergeCell ref="T20:AC20"/>
    <mergeCell ref="AD20:AL20"/>
    <mergeCell ref="A20:A23"/>
    <mergeCell ref="U15:Y15"/>
    <mergeCell ref="Z15:AL15"/>
  </mergeCells>
  <phoneticPr fontId="15"/>
  <conditionalFormatting sqref="G13">
    <cfRule type="containsBlanks" dxfId="7" priority="9">
      <formula>LEN(TRIM(G13))=0</formula>
    </cfRule>
  </conditionalFormatting>
  <conditionalFormatting sqref="G17 AM17">
    <cfRule type="containsBlanks" dxfId="6" priority="3">
      <formula>LEN(TRIM(G17))=0</formula>
    </cfRule>
  </conditionalFormatting>
  <conditionalFormatting sqref="G14:AL14">
    <cfRule type="containsBlanks" dxfId="5" priority="6">
      <formula>LEN(TRIM(G14))=0</formula>
    </cfRule>
  </conditionalFormatting>
  <conditionalFormatting sqref="G16:AL16">
    <cfRule type="containsBlanks" dxfId="4" priority="5">
      <formula>LEN(TRIM(G16))=0</formula>
    </cfRule>
  </conditionalFormatting>
  <conditionalFormatting sqref="Z15:AL15">
    <cfRule type="containsBlanks" dxfId="3" priority="10">
      <formula>LEN(TRIM(Z15))=0</formula>
    </cfRule>
  </conditionalFormatting>
  <printOptions horizontalCentered="1"/>
  <pageMargins left="0.6692913385826772" right="0.39370078740157483" top="0.82677165354330717" bottom="0.15748031496062992" header="0.6692913385826772" footer="0.31496062992125984"/>
  <pageSetup paperSize="9" scale="88" fitToHeight="2"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23"/>
  <sheetViews>
    <sheetView view="pageBreakPreview" zoomScaleNormal="100" zoomScaleSheetLayoutView="100" workbookViewId="0">
      <selection sqref="A1:Y1"/>
    </sheetView>
  </sheetViews>
  <sheetFormatPr defaultColWidth="3.59765625" defaultRowHeight="12.75"/>
  <cols>
    <col min="1" max="1" width="3.59765625" customWidth="1"/>
  </cols>
  <sheetData>
    <row r="1" spans="1:27" ht="18.75">
      <c r="A1" s="327" t="s">
        <v>69</v>
      </c>
      <c r="B1" s="327"/>
      <c r="C1" s="327"/>
      <c r="D1" s="327"/>
      <c r="E1" s="327"/>
      <c r="F1" s="327"/>
      <c r="G1" s="327"/>
      <c r="H1" s="327"/>
      <c r="I1" s="327"/>
      <c r="J1" s="327"/>
      <c r="K1" s="327"/>
      <c r="L1" s="327"/>
      <c r="M1" s="327"/>
      <c r="N1" s="327"/>
      <c r="O1" s="327"/>
      <c r="P1" s="327"/>
      <c r="Q1" s="327"/>
      <c r="R1" s="327"/>
      <c r="S1" s="327"/>
      <c r="T1" s="327"/>
      <c r="U1" s="327"/>
      <c r="V1" s="327"/>
      <c r="W1" s="327"/>
      <c r="X1" s="327"/>
      <c r="Y1" s="327"/>
    </row>
    <row r="2" spans="1:27" ht="26.25" customHeight="1">
      <c r="A2" s="30"/>
      <c r="B2" s="30"/>
      <c r="C2" s="30"/>
      <c r="D2" s="30"/>
      <c r="E2" s="30"/>
      <c r="F2" s="30"/>
      <c r="G2" s="30"/>
      <c r="H2" s="30"/>
      <c r="I2" s="30"/>
      <c r="J2" s="30"/>
      <c r="K2" s="30"/>
    </row>
    <row r="3" spans="1:27" ht="26.25" customHeight="1">
      <c r="A3" s="31" t="s">
        <v>52</v>
      </c>
    </row>
    <row r="4" spans="1:27" ht="26.25" customHeight="1">
      <c r="A4" s="31"/>
    </row>
    <row r="5" spans="1:27" s="36" customFormat="1" ht="28.5" customHeight="1">
      <c r="A5" s="86" t="str">
        <f>"　私は、"&amp;AA5&amp;"の受領に"</f>
        <v>　私は、令和７年度由利本荘市介護保険施設等物価高騰対策事業費補助金の受領に</v>
      </c>
      <c r="B5" s="35"/>
      <c r="C5" s="35"/>
      <c r="D5" s="35"/>
      <c r="E5" s="35"/>
      <c r="F5" s="35"/>
      <c r="G5" s="35"/>
      <c r="H5" s="35"/>
      <c r="I5" s="35"/>
      <c r="J5" s="35"/>
      <c r="K5" s="35"/>
      <c r="L5" s="35"/>
      <c r="M5" s="35"/>
      <c r="N5" s="35"/>
      <c r="O5" s="35"/>
      <c r="P5" s="35"/>
      <c r="Q5" s="35"/>
      <c r="R5" s="35"/>
      <c r="S5" s="35"/>
      <c r="T5" s="35"/>
      <c r="U5" s="35"/>
      <c r="V5" s="35"/>
      <c r="W5" s="35"/>
      <c r="X5" s="35"/>
      <c r="Y5" s="35"/>
      <c r="AA5" s="118" t="str">
        <f>'（入力の前にお読みください）本申請書の使い方'!C4</f>
        <v>令和７年度由利本荘市介護保険施設等物価高騰対策事業費補助金</v>
      </c>
    </row>
    <row r="6" spans="1:27" s="36" customFormat="1" ht="28.5" customHeight="1">
      <c r="A6" s="34" t="s">
        <v>114</v>
      </c>
    </row>
    <row r="7" spans="1:27" ht="26.25" customHeight="1">
      <c r="A7" s="31"/>
    </row>
    <row r="8" spans="1:27" ht="26.25" customHeight="1">
      <c r="A8" s="31" t="s">
        <v>31</v>
      </c>
      <c r="AA8" s="117"/>
    </row>
    <row r="9" spans="1:27" ht="26.25" customHeight="1">
      <c r="A9" s="31"/>
      <c r="B9" s="324" t="s">
        <v>0</v>
      </c>
      <c r="C9" s="324"/>
      <c r="D9" s="324"/>
      <c r="E9" s="325">
        <f>AA9</f>
        <v>0</v>
      </c>
      <c r="F9" s="325"/>
      <c r="G9" s="325"/>
      <c r="H9" s="325"/>
      <c r="I9" s="325"/>
      <c r="J9" s="325"/>
      <c r="K9" s="325"/>
      <c r="L9" s="325"/>
      <c r="M9" s="325"/>
      <c r="N9" s="325"/>
      <c r="O9" s="325"/>
      <c r="P9" s="325"/>
      <c r="Q9" s="325"/>
      <c r="R9" s="325"/>
      <c r="S9" s="325"/>
      <c r="T9" s="325"/>
      <c r="U9" s="325"/>
      <c r="V9" s="325"/>
      <c r="W9" s="325"/>
      <c r="X9" s="325"/>
      <c r="Y9" s="325"/>
      <c r="AA9" s="119">
        <f>基本情報!D31</f>
        <v>0</v>
      </c>
    </row>
    <row r="10" spans="1:27" ht="26.25" customHeight="1">
      <c r="A10" s="31"/>
      <c r="B10" s="324" t="s">
        <v>33</v>
      </c>
      <c r="C10" s="324"/>
      <c r="D10" s="324"/>
      <c r="E10" s="325">
        <f>AA10</f>
        <v>0</v>
      </c>
      <c r="F10" s="325"/>
      <c r="G10" s="325"/>
      <c r="H10" s="325"/>
      <c r="I10" s="325"/>
      <c r="J10" s="325"/>
      <c r="K10" s="325"/>
      <c r="L10" s="325"/>
      <c r="M10" s="325"/>
      <c r="N10" s="325"/>
      <c r="O10" s="325"/>
      <c r="P10" s="325"/>
      <c r="Q10" s="325"/>
      <c r="R10" s="325"/>
      <c r="S10" s="325"/>
      <c r="T10" s="325"/>
      <c r="U10" s="325"/>
      <c r="V10" s="325"/>
      <c r="W10" s="325"/>
      <c r="X10" s="325"/>
      <c r="Y10" s="325"/>
      <c r="AA10" s="119">
        <f>基本情報!D32</f>
        <v>0</v>
      </c>
    </row>
    <row r="11" spans="1:27" ht="26.25" customHeight="1">
      <c r="A11" s="31"/>
      <c r="B11" s="324" t="s">
        <v>34</v>
      </c>
      <c r="C11" s="324"/>
      <c r="D11" s="324"/>
      <c r="E11" s="325" t="str">
        <f>AA11&amp;"　　"&amp;AA12</f>
        <v>0　　0</v>
      </c>
      <c r="F11" s="325"/>
      <c r="G11" s="325"/>
      <c r="H11" s="325"/>
      <c r="I11" s="325"/>
      <c r="J11" s="325"/>
      <c r="K11" s="325"/>
      <c r="L11" s="325"/>
      <c r="M11" s="325"/>
      <c r="N11" s="325"/>
      <c r="O11" s="325"/>
      <c r="P11" s="325"/>
      <c r="Q11" s="325"/>
      <c r="R11" s="325"/>
      <c r="S11" s="325"/>
      <c r="T11" s="325"/>
      <c r="U11" s="325"/>
      <c r="V11" s="325"/>
      <c r="W11" s="325"/>
      <c r="X11" s="325"/>
      <c r="Y11" s="325"/>
      <c r="AA11" s="119">
        <f>基本情報!D33</f>
        <v>0</v>
      </c>
    </row>
    <row r="12" spans="1:27" ht="26.25" customHeight="1">
      <c r="A12" s="31"/>
      <c r="E12" s="33"/>
      <c r="F12" s="33"/>
      <c r="G12" s="33"/>
      <c r="H12" s="33"/>
      <c r="I12" s="33"/>
      <c r="J12" s="33"/>
      <c r="K12" s="33"/>
      <c r="L12" s="33"/>
      <c r="M12" s="33"/>
      <c r="N12" s="33"/>
      <c r="O12" s="33"/>
      <c r="P12" s="33"/>
      <c r="Q12" s="33"/>
      <c r="R12" s="33"/>
      <c r="S12" s="33"/>
      <c r="T12" s="33"/>
      <c r="U12" s="33"/>
      <c r="V12" s="33"/>
      <c r="W12" s="33"/>
      <c r="X12" s="33"/>
      <c r="Y12" s="33"/>
      <c r="AA12" s="119">
        <f>基本情報!D34</f>
        <v>0</v>
      </c>
    </row>
    <row r="13" spans="1:27" ht="26.25" customHeight="1">
      <c r="A13" s="31" t="s">
        <v>32</v>
      </c>
      <c r="E13" s="33"/>
      <c r="F13" s="33"/>
      <c r="G13" s="33"/>
      <c r="H13" s="33"/>
      <c r="I13" s="33"/>
      <c r="J13" s="33"/>
      <c r="K13" s="33"/>
      <c r="L13" s="33"/>
      <c r="M13" s="33"/>
      <c r="N13" s="33"/>
      <c r="O13" s="33"/>
      <c r="P13" s="33"/>
      <c r="Q13" s="33"/>
      <c r="R13" s="33"/>
      <c r="S13" s="33"/>
      <c r="T13" s="33"/>
      <c r="U13" s="33"/>
      <c r="V13" s="33"/>
      <c r="W13" s="33"/>
      <c r="X13" s="33"/>
      <c r="Y13" s="33"/>
      <c r="AA13" s="119"/>
    </row>
    <row r="14" spans="1:27" ht="26.25" customHeight="1">
      <c r="A14" s="31"/>
      <c r="B14" s="324" t="s">
        <v>0</v>
      </c>
      <c r="C14" s="324"/>
      <c r="D14" s="324"/>
      <c r="E14" s="325">
        <f>AA14</f>
        <v>0</v>
      </c>
      <c r="F14" s="325"/>
      <c r="G14" s="325"/>
      <c r="H14" s="325"/>
      <c r="I14" s="325"/>
      <c r="J14" s="325"/>
      <c r="K14" s="325"/>
      <c r="L14" s="325"/>
      <c r="M14" s="325"/>
      <c r="N14" s="325"/>
      <c r="O14" s="325"/>
      <c r="P14" s="325"/>
      <c r="Q14" s="325"/>
      <c r="R14" s="325"/>
      <c r="S14" s="325"/>
      <c r="T14" s="325"/>
      <c r="U14" s="325"/>
      <c r="V14" s="325"/>
      <c r="W14" s="325"/>
      <c r="X14" s="325"/>
      <c r="Y14" s="325"/>
      <c r="AA14" s="119">
        <f>基本情報!D7</f>
        <v>0</v>
      </c>
    </row>
    <row r="15" spans="1:27" ht="26.25" customHeight="1">
      <c r="A15" s="31"/>
      <c r="B15" s="324" t="s">
        <v>33</v>
      </c>
      <c r="C15" s="324"/>
      <c r="D15" s="324"/>
      <c r="E15" s="325">
        <f>AA15</f>
        <v>0</v>
      </c>
      <c r="F15" s="325"/>
      <c r="G15" s="325"/>
      <c r="H15" s="325"/>
      <c r="I15" s="325"/>
      <c r="J15" s="325"/>
      <c r="K15" s="325"/>
      <c r="L15" s="325"/>
      <c r="M15" s="325"/>
      <c r="N15" s="325"/>
      <c r="O15" s="325"/>
      <c r="P15" s="325"/>
      <c r="Q15" s="325"/>
      <c r="R15" s="325"/>
      <c r="S15" s="325"/>
      <c r="T15" s="325"/>
      <c r="U15" s="325"/>
      <c r="V15" s="325"/>
      <c r="W15" s="325"/>
      <c r="X15" s="325"/>
      <c r="Y15" s="325"/>
      <c r="AA15" s="119">
        <f>基本情報!D3</f>
        <v>0</v>
      </c>
    </row>
    <row r="16" spans="1:27" ht="26.25" customHeight="1">
      <c r="A16" s="31"/>
      <c r="B16" s="324" t="s">
        <v>34</v>
      </c>
      <c r="C16" s="324"/>
      <c r="D16" s="324"/>
      <c r="E16" s="325" t="str">
        <f>AA16&amp;"　　"&amp;AA17&amp;"　　　　印"</f>
        <v>0　　0　　　　印</v>
      </c>
      <c r="F16" s="325"/>
      <c r="G16" s="325"/>
      <c r="H16" s="325"/>
      <c r="I16" s="325"/>
      <c r="J16" s="325"/>
      <c r="K16" s="325"/>
      <c r="L16" s="325"/>
      <c r="M16" s="325"/>
      <c r="N16" s="325"/>
      <c r="O16" s="325"/>
      <c r="P16" s="325"/>
      <c r="Q16" s="325"/>
      <c r="R16" s="325"/>
      <c r="S16" s="325"/>
      <c r="T16" s="325"/>
      <c r="U16" s="325"/>
      <c r="V16" s="325"/>
      <c r="W16" s="325"/>
      <c r="X16" s="325"/>
      <c r="Y16" s="325"/>
      <c r="AA16" s="119">
        <f>基本情報!D4</f>
        <v>0</v>
      </c>
    </row>
    <row r="17" spans="1:27" ht="26.25" customHeight="1">
      <c r="A17" s="31"/>
      <c r="AA17" s="119">
        <f>基本情報!D5</f>
        <v>0</v>
      </c>
    </row>
    <row r="18" spans="1:27" ht="26.25" customHeight="1">
      <c r="A18" s="31"/>
    </row>
    <row r="19" spans="1:27" ht="26.25" customHeight="1">
      <c r="A19" s="32"/>
      <c r="K19" s="326" t="s">
        <v>35</v>
      </c>
      <c r="L19" s="326"/>
      <c r="N19" t="s">
        <v>36</v>
      </c>
      <c r="P19" t="s">
        <v>28</v>
      </c>
      <c r="R19" t="s">
        <v>37</v>
      </c>
      <c r="S19" s="29"/>
    </row>
    <row r="20" spans="1:27" ht="26.25" customHeight="1">
      <c r="A20" s="31"/>
    </row>
    <row r="21" spans="1:27" ht="26.25" customHeight="1">
      <c r="A21" s="31"/>
      <c r="K21" s="324" t="s">
        <v>0</v>
      </c>
      <c r="L21" s="324"/>
      <c r="M21" s="324"/>
      <c r="N21" s="325">
        <f>AA14</f>
        <v>0</v>
      </c>
      <c r="O21" s="325"/>
      <c r="P21" s="325"/>
      <c r="Q21" s="325"/>
      <c r="R21" s="325"/>
      <c r="S21" s="325"/>
      <c r="T21" s="325"/>
      <c r="U21" s="325"/>
      <c r="V21" s="325"/>
      <c r="W21" s="325"/>
      <c r="X21" s="325"/>
      <c r="Y21" s="325"/>
    </row>
    <row r="22" spans="1:27" ht="26.25" customHeight="1">
      <c r="A22" s="31"/>
      <c r="K22" s="324" t="s">
        <v>33</v>
      </c>
      <c r="L22" s="324"/>
      <c r="M22" s="324"/>
      <c r="N22" s="325">
        <f>AA15</f>
        <v>0</v>
      </c>
      <c r="O22" s="325"/>
      <c r="P22" s="325"/>
      <c r="Q22" s="325"/>
      <c r="R22" s="325"/>
      <c r="S22" s="325"/>
      <c r="T22" s="325"/>
      <c r="U22" s="325"/>
      <c r="V22" s="325"/>
      <c r="W22" s="325"/>
      <c r="X22" s="325"/>
      <c r="Y22" s="325"/>
    </row>
    <row r="23" spans="1:27" ht="26.25" customHeight="1">
      <c r="A23" s="31"/>
      <c r="K23" s="324" t="s">
        <v>34</v>
      </c>
      <c r="L23" s="324"/>
      <c r="M23" s="324"/>
      <c r="N23" s="325" t="str">
        <f>AA16&amp;"　　"&amp;AA17&amp;"　　　　印"</f>
        <v>0　　0　　　　印</v>
      </c>
      <c r="O23" s="325"/>
      <c r="P23" s="325"/>
      <c r="Q23" s="325"/>
      <c r="R23" s="325"/>
      <c r="S23" s="325"/>
      <c r="T23" s="325"/>
      <c r="U23" s="325"/>
      <c r="V23" s="325"/>
      <c r="W23" s="325"/>
      <c r="X23" s="325"/>
      <c r="Y23" s="325"/>
    </row>
  </sheetData>
  <sheetProtection sheet="1" objects="1" scenarios="1"/>
  <mergeCells count="20">
    <mergeCell ref="A1:Y1"/>
    <mergeCell ref="B9:D9"/>
    <mergeCell ref="E9:Y9"/>
    <mergeCell ref="B10:D10"/>
    <mergeCell ref="E10:Y10"/>
    <mergeCell ref="B11:D11"/>
    <mergeCell ref="E11:Y11"/>
    <mergeCell ref="B14:D14"/>
    <mergeCell ref="E14:Y14"/>
    <mergeCell ref="B15:D15"/>
    <mergeCell ref="E15:Y15"/>
    <mergeCell ref="K22:M22"/>
    <mergeCell ref="N22:Y22"/>
    <mergeCell ref="K23:M23"/>
    <mergeCell ref="N23:Y23"/>
    <mergeCell ref="B16:D16"/>
    <mergeCell ref="E16:Y16"/>
    <mergeCell ref="K19:L19"/>
    <mergeCell ref="K21:M21"/>
    <mergeCell ref="N21:Y21"/>
  </mergeCells>
  <phoneticPr fontId="3" type="Hiragana"/>
  <conditionalFormatting sqref="E9:E11">
    <cfRule type="containsBlanks" dxfId="2" priority="11">
      <formula>LEN(TRIM(E9))=0</formula>
    </cfRule>
  </conditionalFormatting>
  <conditionalFormatting sqref="E14:E16">
    <cfRule type="containsBlanks" dxfId="1" priority="8">
      <formula>LEN(TRIM(E14))=0</formula>
    </cfRule>
  </conditionalFormatting>
  <conditionalFormatting sqref="N21:Y23">
    <cfRule type="containsBlanks" dxfId="0" priority="5">
      <formula>LEN(TRIM(N21))=0</formula>
    </cfRule>
  </conditionalFormatting>
  <pageMargins left="0.59055118110236215" right="0.59055118110236215" top="0.78740157480314954" bottom="0.78740157480314954"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977A5-3B1C-4F08-BAFB-7A43DF020782}">
  <dimension ref="A1:ER2"/>
  <sheetViews>
    <sheetView workbookViewId="0">
      <selection activeCell="A2" sqref="A2"/>
    </sheetView>
  </sheetViews>
  <sheetFormatPr defaultRowHeight="12.75"/>
  <cols>
    <col min="42" max="42" width="9.1328125" style="52"/>
    <col min="46" max="46" width="9.1328125" style="52"/>
    <col min="53" max="53" width="9.1328125" style="52"/>
    <col min="60" max="60" width="9.1328125" style="52"/>
    <col min="67" max="67" width="9.1328125" style="52"/>
    <col min="74" max="74" width="9.1328125" style="52"/>
    <col min="81" max="81" width="9.1328125" style="52"/>
    <col min="88" max="88" width="9.1328125" style="52"/>
    <col min="95" max="95" width="9.1328125" style="52"/>
    <col min="102" max="102" width="9.1328125" style="52"/>
    <col min="109" max="109" width="9.1328125" style="52"/>
    <col min="116" max="116" width="9.1328125" style="52"/>
    <col min="123" max="123" width="9.1328125" style="52"/>
    <col min="130" max="130" width="9.1328125" style="52"/>
    <col min="137" max="137" width="9.1328125" style="52"/>
    <col min="144" max="144" width="9.1328125" style="52"/>
  </cols>
  <sheetData>
    <row r="1" spans="1:148" ht="38.25">
      <c r="A1" t="s">
        <v>121</v>
      </c>
      <c r="B1" t="s">
        <v>122</v>
      </c>
      <c r="C1" t="s">
        <v>128</v>
      </c>
      <c r="D1" t="s">
        <v>123</v>
      </c>
      <c r="E1" t="s">
        <v>124</v>
      </c>
      <c r="F1" t="s">
        <v>125</v>
      </c>
      <c r="G1" t="s">
        <v>126</v>
      </c>
      <c r="H1" t="s">
        <v>127</v>
      </c>
      <c r="I1" s="90" t="s">
        <v>83</v>
      </c>
      <c r="J1" s="90" t="s">
        <v>84</v>
      </c>
      <c r="K1" s="90" t="s">
        <v>85</v>
      </c>
      <c r="L1" s="90" t="s">
        <v>86</v>
      </c>
      <c r="M1" s="90" t="s">
        <v>87</v>
      </c>
      <c r="N1" s="90" t="s">
        <v>88</v>
      </c>
      <c r="O1" s="90" t="s">
        <v>71</v>
      </c>
      <c r="P1" s="90" t="s">
        <v>72</v>
      </c>
      <c r="Q1" s="90" t="s">
        <v>89</v>
      </c>
      <c r="R1" s="90" t="s">
        <v>90</v>
      </c>
      <c r="S1" s="90" t="s">
        <v>91</v>
      </c>
      <c r="T1" s="90" t="s">
        <v>92</v>
      </c>
      <c r="U1" s="90" t="s">
        <v>93</v>
      </c>
      <c r="V1" s="90" t="s">
        <v>185</v>
      </c>
      <c r="W1" s="90" t="s">
        <v>186</v>
      </c>
      <c r="X1" s="90" t="s">
        <v>187</v>
      </c>
      <c r="Y1" s="90" t="s">
        <v>188</v>
      </c>
      <c r="Z1" s="90" t="s">
        <v>189</v>
      </c>
      <c r="AA1" s="90" t="s">
        <v>190</v>
      </c>
      <c r="AB1" s="90" t="s">
        <v>94</v>
      </c>
      <c r="AC1" s="90" t="s">
        <v>95</v>
      </c>
      <c r="AD1" s="90" t="s">
        <v>96</v>
      </c>
      <c r="AE1" s="90" t="s">
        <v>97</v>
      </c>
      <c r="AF1" s="90" t="s">
        <v>98</v>
      </c>
      <c r="AG1" s="90" t="s">
        <v>99</v>
      </c>
      <c r="AH1" s="90" t="s">
        <v>100</v>
      </c>
      <c r="AI1" s="90" t="s">
        <v>109</v>
      </c>
      <c r="AJ1" s="90" t="s">
        <v>108</v>
      </c>
      <c r="AK1" s="90" t="s">
        <v>110</v>
      </c>
      <c r="AL1" s="90" t="s">
        <v>116</v>
      </c>
      <c r="AM1" s="90" t="s">
        <v>117</v>
      </c>
      <c r="AN1" s="90" t="s">
        <v>118</v>
      </c>
      <c r="AO1" s="90" t="s">
        <v>119</v>
      </c>
      <c r="AP1" s="102" t="s">
        <v>130</v>
      </c>
      <c r="AQ1" s="101" t="s">
        <v>129</v>
      </c>
      <c r="AR1" s="91" t="s">
        <v>7</v>
      </c>
      <c r="AS1" s="91" t="s">
        <v>12</v>
      </c>
      <c r="AT1" s="92" t="s">
        <v>25</v>
      </c>
      <c r="AU1" s="91" t="s">
        <v>3</v>
      </c>
      <c r="AV1" s="91" t="s">
        <v>77</v>
      </c>
      <c r="AW1" s="91" t="s">
        <v>2</v>
      </c>
      <c r="AX1" s="91" t="s">
        <v>166</v>
      </c>
      <c r="AY1" s="93" t="s">
        <v>7</v>
      </c>
      <c r="AZ1" s="93" t="s">
        <v>12</v>
      </c>
      <c r="BA1" s="94" t="s">
        <v>25</v>
      </c>
      <c r="BB1" s="93" t="s">
        <v>3</v>
      </c>
      <c r="BC1" s="93" t="s">
        <v>77</v>
      </c>
      <c r="BD1" s="93" t="s">
        <v>2</v>
      </c>
      <c r="BE1" s="93" t="s">
        <v>166</v>
      </c>
      <c r="BF1" s="95" t="s">
        <v>7</v>
      </c>
      <c r="BG1" s="95" t="s">
        <v>12</v>
      </c>
      <c r="BH1" s="96" t="s">
        <v>25</v>
      </c>
      <c r="BI1" s="95" t="s">
        <v>3</v>
      </c>
      <c r="BJ1" s="95" t="s">
        <v>77</v>
      </c>
      <c r="BK1" s="95" t="s">
        <v>2</v>
      </c>
      <c r="BL1" s="95" t="s">
        <v>166</v>
      </c>
      <c r="BM1" s="97" t="s">
        <v>7</v>
      </c>
      <c r="BN1" s="97" t="s">
        <v>12</v>
      </c>
      <c r="BO1" s="98" t="s">
        <v>25</v>
      </c>
      <c r="BP1" s="97" t="s">
        <v>3</v>
      </c>
      <c r="BQ1" s="97" t="s">
        <v>77</v>
      </c>
      <c r="BR1" s="97" t="s">
        <v>2</v>
      </c>
      <c r="BS1" s="97" t="s">
        <v>166</v>
      </c>
      <c r="BT1" s="99" t="s">
        <v>7</v>
      </c>
      <c r="BU1" s="99" t="s">
        <v>12</v>
      </c>
      <c r="BV1" s="100" t="s">
        <v>25</v>
      </c>
      <c r="BW1" s="99" t="s">
        <v>3</v>
      </c>
      <c r="BX1" s="99" t="s">
        <v>77</v>
      </c>
      <c r="BY1" s="99" t="s">
        <v>2</v>
      </c>
      <c r="BZ1" s="99" t="s">
        <v>166</v>
      </c>
      <c r="CA1" s="91" t="s">
        <v>7</v>
      </c>
      <c r="CB1" s="91" t="s">
        <v>12</v>
      </c>
      <c r="CC1" s="92" t="s">
        <v>25</v>
      </c>
      <c r="CD1" s="91" t="s">
        <v>3</v>
      </c>
      <c r="CE1" s="91" t="s">
        <v>77</v>
      </c>
      <c r="CF1" s="91" t="s">
        <v>2</v>
      </c>
      <c r="CG1" s="91" t="s">
        <v>166</v>
      </c>
      <c r="CH1" s="93" t="s">
        <v>7</v>
      </c>
      <c r="CI1" s="93" t="s">
        <v>12</v>
      </c>
      <c r="CJ1" s="94" t="s">
        <v>25</v>
      </c>
      <c r="CK1" s="93" t="s">
        <v>3</v>
      </c>
      <c r="CL1" s="93" t="s">
        <v>77</v>
      </c>
      <c r="CM1" s="93" t="s">
        <v>2</v>
      </c>
      <c r="CN1" s="93" t="s">
        <v>166</v>
      </c>
      <c r="CO1" s="95" t="s">
        <v>7</v>
      </c>
      <c r="CP1" s="95" t="s">
        <v>12</v>
      </c>
      <c r="CQ1" s="96" t="s">
        <v>25</v>
      </c>
      <c r="CR1" s="95" t="s">
        <v>3</v>
      </c>
      <c r="CS1" s="95" t="s">
        <v>77</v>
      </c>
      <c r="CT1" s="95" t="s">
        <v>2</v>
      </c>
      <c r="CU1" s="95" t="s">
        <v>166</v>
      </c>
      <c r="CV1" s="97" t="s">
        <v>7</v>
      </c>
      <c r="CW1" s="97" t="s">
        <v>12</v>
      </c>
      <c r="CX1" s="98" t="s">
        <v>25</v>
      </c>
      <c r="CY1" s="97" t="s">
        <v>3</v>
      </c>
      <c r="CZ1" s="97" t="s">
        <v>77</v>
      </c>
      <c r="DA1" s="97" t="s">
        <v>2</v>
      </c>
      <c r="DB1" s="97" t="s">
        <v>166</v>
      </c>
      <c r="DC1" s="99" t="s">
        <v>7</v>
      </c>
      <c r="DD1" s="99" t="s">
        <v>12</v>
      </c>
      <c r="DE1" s="100" t="s">
        <v>25</v>
      </c>
      <c r="DF1" s="99" t="s">
        <v>3</v>
      </c>
      <c r="DG1" s="99" t="s">
        <v>77</v>
      </c>
      <c r="DH1" s="99" t="s">
        <v>2</v>
      </c>
      <c r="DI1" s="99" t="s">
        <v>166</v>
      </c>
      <c r="DJ1" s="91" t="s">
        <v>7</v>
      </c>
      <c r="DK1" s="91" t="s">
        <v>12</v>
      </c>
      <c r="DL1" s="92" t="s">
        <v>25</v>
      </c>
      <c r="DM1" s="91" t="s">
        <v>3</v>
      </c>
      <c r="DN1" s="91" t="s">
        <v>77</v>
      </c>
      <c r="DO1" s="91" t="s">
        <v>2</v>
      </c>
      <c r="DP1" s="91" t="s">
        <v>166</v>
      </c>
      <c r="DQ1" s="93" t="s">
        <v>7</v>
      </c>
      <c r="DR1" s="93" t="s">
        <v>12</v>
      </c>
      <c r="DS1" s="94" t="s">
        <v>25</v>
      </c>
      <c r="DT1" s="93" t="s">
        <v>3</v>
      </c>
      <c r="DU1" s="93" t="s">
        <v>77</v>
      </c>
      <c r="DV1" s="93" t="s">
        <v>2</v>
      </c>
      <c r="DW1" s="93" t="s">
        <v>166</v>
      </c>
      <c r="DX1" s="95" t="s">
        <v>7</v>
      </c>
      <c r="DY1" s="95" t="s">
        <v>12</v>
      </c>
      <c r="DZ1" s="96" t="s">
        <v>25</v>
      </c>
      <c r="EA1" s="95" t="s">
        <v>3</v>
      </c>
      <c r="EB1" s="95" t="s">
        <v>77</v>
      </c>
      <c r="EC1" s="95" t="s">
        <v>2</v>
      </c>
      <c r="ED1" s="95" t="s">
        <v>166</v>
      </c>
      <c r="EE1" s="97" t="s">
        <v>7</v>
      </c>
      <c r="EF1" s="97" t="s">
        <v>12</v>
      </c>
      <c r="EG1" s="98" t="s">
        <v>25</v>
      </c>
      <c r="EH1" s="97" t="s">
        <v>3</v>
      </c>
      <c r="EI1" s="97" t="s">
        <v>77</v>
      </c>
      <c r="EJ1" s="97" t="s">
        <v>2</v>
      </c>
      <c r="EK1" s="97" t="s">
        <v>166</v>
      </c>
      <c r="EL1" s="99" t="s">
        <v>7</v>
      </c>
      <c r="EM1" s="99" t="s">
        <v>12</v>
      </c>
      <c r="EN1" s="100" t="s">
        <v>25</v>
      </c>
      <c r="EO1" s="99" t="s">
        <v>3</v>
      </c>
      <c r="EP1" s="99" t="s">
        <v>77</v>
      </c>
      <c r="EQ1" s="99" t="s">
        <v>2</v>
      </c>
      <c r="ER1" s="133" t="s">
        <v>166</v>
      </c>
    </row>
    <row r="2" spans="1:148">
      <c r="I2">
        <f>基本情報!D2</f>
        <v>0</v>
      </c>
      <c r="J2">
        <f>基本情報!D3</f>
        <v>0</v>
      </c>
      <c r="K2">
        <f>基本情報!D4</f>
        <v>0</v>
      </c>
      <c r="L2">
        <f>基本情報!D5</f>
        <v>0</v>
      </c>
      <c r="M2">
        <f>基本情報!D6</f>
        <v>0</v>
      </c>
      <c r="N2">
        <f>基本情報!D7</f>
        <v>0</v>
      </c>
      <c r="O2">
        <f>基本情報!D8</f>
        <v>0</v>
      </c>
      <c r="P2">
        <f>基本情報!D9</f>
        <v>0</v>
      </c>
      <c r="Q2">
        <f>基本情報!D10</f>
        <v>0</v>
      </c>
      <c r="R2">
        <f>基本情報!D11</f>
        <v>0</v>
      </c>
      <c r="S2">
        <f>基本情報!D12</f>
        <v>0</v>
      </c>
      <c r="T2">
        <f>基本情報!D13</f>
        <v>0</v>
      </c>
      <c r="U2">
        <f>基本情報!D14</f>
        <v>0</v>
      </c>
      <c r="V2">
        <f>基本情報!D15</f>
        <v>0</v>
      </c>
      <c r="W2">
        <f>基本情報!D16</f>
        <v>0</v>
      </c>
      <c r="X2">
        <f>基本情報!D17</f>
        <v>0</v>
      </c>
      <c r="Y2">
        <f>基本情報!D18</f>
        <v>0</v>
      </c>
      <c r="Z2">
        <f>基本情報!D19</f>
        <v>0</v>
      </c>
      <c r="AA2">
        <f>基本情報!D20</f>
        <v>0</v>
      </c>
      <c r="AB2">
        <f>基本情報!D21</f>
        <v>0</v>
      </c>
      <c r="AC2">
        <f>基本情報!D22</f>
        <v>0</v>
      </c>
      <c r="AD2">
        <f>基本情報!D23</f>
        <v>0</v>
      </c>
      <c r="AE2">
        <f>基本情報!D24</f>
        <v>0</v>
      </c>
      <c r="AF2">
        <f>基本情報!D25</f>
        <v>0</v>
      </c>
      <c r="AG2">
        <f>基本情報!D26</f>
        <v>0</v>
      </c>
      <c r="AH2">
        <f>基本情報!D27</f>
        <v>0</v>
      </c>
      <c r="AI2">
        <f>基本情報!D28</f>
        <v>0</v>
      </c>
      <c r="AJ2">
        <f>基本情報!D29</f>
        <v>0</v>
      </c>
      <c r="AK2">
        <f>基本情報!D30</f>
        <v>0</v>
      </c>
      <c r="AL2">
        <f>基本情報!D31</f>
        <v>0</v>
      </c>
      <c r="AM2">
        <f>基本情報!D32</f>
        <v>0</v>
      </c>
      <c r="AN2">
        <f>基本情報!D33</f>
        <v>0</v>
      </c>
      <c r="AO2">
        <f>基本情報!D34</f>
        <v>0</v>
      </c>
      <c r="AP2" s="52">
        <f>総括表!AD4</f>
        <v>0</v>
      </c>
      <c r="AQ2">
        <f>総括表!G21</f>
        <v>0</v>
      </c>
      <c r="AR2">
        <f>施設一覧!B3</f>
        <v>0</v>
      </c>
      <c r="AS2">
        <f>施設一覧!C3</f>
        <v>0</v>
      </c>
      <c r="AT2" s="52">
        <f>施設一覧!D3</f>
        <v>0</v>
      </c>
      <c r="AU2">
        <f>施設一覧!E3</f>
        <v>0</v>
      </c>
      <c r="AV2">
        <f>施設一覧!F3</f>
        <v>0</v>
      </c>
      <c r="AW2">
        <f>施設一覧!G3</f>
        <v>0</v>
      </c>
      <c r="AX2">
        <f>施設一覧!H3</f>
        <v>0</v>
      </c>
      <c r="AY2">
        <f>施設一覧!B4</f>
        <v>0</v>
      </c>
      <c r="AZ2">
        <f>施設一覧!C4</f>
        <v>0</v>
      </c>
      <c r="BA2" s="52">
        <f>施設一覧!D4</f>
        <v>0</v>
      </c>
      <c r="BB2">
        <f>施設一覧!E4</f>
        <v>0</v>
      </c>
      <c r="BC2">
        <f>施設一覧!F4</f>
        <v>0</v>
      </c>
      <c r="BD2">
        <f>施設一覧!G4</f>
        <v>0</v>
      </c>
      <c r="BE2">
        <f>施設一覧!H4</f>
        <v>0</v>
      </c>
      <c r="BF2">
        <f>施設一覧!B5</f>
        <v>0</v>
      </c>
      <c r="BG2">
        <f>施設一覧!C5</f>
        <v>0</v>
      </c>
      <c r="BH2" s="52">
        <f>施設一覧!D5</f>
        <v>0</v>
      </c>
      <c r="BI2">
        <f>施設一覧!E5</f>
        <v>0</v>
      </c>
      <c r="BJ2">
        <f>施設一覧!F5</f>
        <v>0</v>
      </c>
      <c r="BK2">
        <f>施設一覧!G5</f>
        <v>0</v>
      </c>
      <c r="BL2">
        <f>施設一覧!H5</f>
        <v>0</v>
      </c>
      <c r="BM2">
        <f>施設一覧!B6</f>
        <v>0</v>
      </c>
      <c r="BN2">
        <f>施設一覧!C6</f>
        <v>0</v>
      </c>
      <c r="BO2" s="52">
        <f>施設一覧!D6</f>
        <v>0</v>
      </c>
      <c r="BP2">
        <f>施設一覧!E6</f>
        <v>0</v>
      </c>
      <c r="BQ2">
        <f>施設一覧!F6</f>
        <v>0</v>
      </c>
      <c r="BR2">
        <f>施設一覧!G6</f>
        <v>0</v>
      </c>
      <c r="BS2">
        <f>施設一覧!H6</f>
        <v>0</v>
      </c>
      <c r="BT2">
        <f>施設一覧!B7</f>
        <v>0</v>
      </c>
      <c r="BU2">
        <f>施設一覧!C7</f>
        <v>0</v>
      </c>
      <c r="BV2" s="52">
        <f>施設一覧!D7</f>
        <v>0</v>
      </c>
      <c r="BW2">
        <f>施設一覧!E7</f>
        <v>0</v>
      </c>
      <c r="BX2">
        <f>施設一覧!F7</f>
        <v>0</v>
      </c>
      <c r="BY2">
        <f>施設一覧!G7</f>
        <v>0</v>
      </c>
      <c r="BZ2">
        <f>施設一覧!H7</f>
        <v>0</v>
      </c>
      <c r="CA2">
        <f>施設一覧!B8</f>
        <v>0</v>
      </c>
      <c r="CB2">
        <f>施設一覧!C8</f>
        <v>0</v>
      </c>
      <c r="CC2" s="52">
        <f>施設一覧!D8</f>
        <v>0</v>
      </c>
      <c r="CD2">
        <f>施設一覧!E8</f>
        <v>0</v>
      </c>
      <c r="CE2">
        <f>施設一覧!F8</f>
        <v>0</v>
      </c>
      <c r="CF2">
        <f>施設一覧!G8</f>
        <v>0</v>
      </c>
      <c r="CG2">
        <f>施設一覧!H8</f>
        <v>0</v>
      </c>
      <c r="CH2">
        <f>施設一覧!B9</f>
        <v>0</v>
      </c>
      <c r="CI2">
        <f>施設一覧!C9</f>
        <v>0</v>
      </c>
      <c r="CJ2" s="52">
        <f>施設一覧!D9</f>
        <v>0</v>
      </c>
      <c r="CK2">
        <f>施設一覧!E9</f>
        <v>0</v>
      </c>
      <c r="CL2">
        <f>施設一覧!F9</f>
        <v>0</v>
      </c>
      <c r="CM2">
        <f>施設一覧!G9</f>
        <v>0</v>
      </c>
      <c r="CN2">
        <f>施設一覧!H9</f>
        <v>0</v>
      </c>
      <c r="CO2">
        <f>施設一覧!B10</f>
        <v>0</v>
      </c>
      <c r="CP2">
        <f>施設一覧!C10</f>
        <v>0</v>
      </c>
      <c r="CQ2" s="52">
        <f>施設一覧!D10</f>
        <v>0</v>
      </c>
      <c r="CR2">
        <f>施設一覧!E10</f>
        <v>0</v>
      </c>
      <c r="CS2">
        <f>施設一覧!F10</f>
        <v>0</v>
      </c>
      <c r="CT2">
        <f>施設一覧!G10</f>
        <v>0</v>
      </c>
      <c r="CU2">
        <f>施設一覧!H10</f>
        <v>0</v>
      </c>
      <c r="CV2">
        <f>施設一覧!B11</f>
        <v>0</v>
      </c>
      <c r="CW2">
        <f>施設一覧!C11</f>
        <v>0</v>
      </c>
      <c r="CX2" s="52">
        <f>施設一覧!D11</f>
        <v>0</v>
      </c>
      <c r="CY2">
        <f>施設一覧!E11</f>
        <v>0</v>
      </c>
      <c r="CZ2">
        <f>施設一覧!F11</f>
        <v>0</v>
      </c>
      <c r="DA2">
        <f>施設一覧!G11</f>
        <v>0</v>
      </c>
      <c r="DB2">
        <f>施設一覧!H11</f>
        <v>0</v>
      </c>
      <c r="DC2">
        <f>施設一覧!B12</f>
        <v>0</v>
      </c>
      <c r="DD2">
        <f>施設一覧!C12</f>
        <v>0</v>
      </c>
      <c r="DE2" s="52">
        <f>施設一覧!D12</f>
        <v>0</v>
      </c>
      <c r="DF2">
        <f>施設一覧!E12</f>
        <v>0</v>
      </c>
      <c r="DG2">
        <f>施設一覧!F12</f>
        <v>0</v>
      </c>
      <c r="DH2">
        <f>施設一覧!G12</f>
        <v>0</v>
      </c>
      <c r="DI2">
        <f>施設一覧!H12</f>
        <v>0</v>
      </c>
      <c r="DJ2">
        <f>施設一覧!B13</f>
        <v>0</v>
      </c>
      <c r="DK2">
        <f>施設一覧!C13</f>
        <v>0</v>
      </c>
      <c r="DL2" s="52">
        <f>施設一覧!D13</f>
        <v>0</v>
      </c>
      <c r="DM2">
        <f>施設一覧!E13</f>
        <v>0</v>
      </c>
      <c r="DN2">
        <f>施設一覧!F13</f>
        <v>0</v>
      </c>
      <c r="DO2">
        <f>施設一覧!G13</f>
        <v>0</v>
      </c>
      <c r="DP2">
        <f>施設一覧!H13</f>
        <v>0</v>
      </c>
      <c r="DQ2">
        <f>施設一覧!B14</f>
        <v>0</v>
      </c>
      <c r="DR2">
        <f>施設一覧!C14</f>
        <v>0</v>
      </c>
      <c r="DS2" s="52">
        <f>施設一覧!D14</f>
        <v>0</v>
      </c>
      <c r="DT2">
        <f>施設一覧!E14</f>
        <v>0</v>
      </c>
      <c r="DU2">
        <f>施設一覧!F14</f>
        <v>0</v>
      </c>
      <c r="DV2">
        <f>施設一覧!G14</f>
        <v>0</v>
      </c>
      <c r="DW2">
        <f>施設一覧!H14</f>
        <v>0</v>
      </c>
      <c r="DX2">
        <f>施設一覧!B15</f>
        <v>0</v>
      </c>
      <c r="DY2">
        <f>施設一覧!C15</f>
        <v>0</v>
      </c>
      <c r="DZ2" s="52">
        <f>施設一覧!D15</f>
        <v>0</v>
      </c>
      <c r="EA2">
        <f>施設一覧!E15</f>
        <v>0</v>
      </c>
      <c r="EB2">
        <f>施設一覧!F15</f>
        <v>0</v>
      </c>
      <c r="EC2">
        <f>施設一覧!G15</f>
        <v>0</v>
      </c>
      <c r="ED2">
        <f>施設一覧!H15</f>
        <v>0</v>
      </c>
      <c r="EE2">
        <f>施設一覧!B16</f>
        <v>0</v>
      </c>
      <c r="EF2">
        <f>施設一覧!C16</f>
        <v>0</v>
      </c>
      <c r="EG2" s="52">
        <f>施設一覧!D16</f>
        <v>0</v>
      </c>
      <c r="EH2">
        <f>施設一覧!E16</f>
        <v>0</v>
      </c>
      <c r="EI2">
        <f>施設一覧!F16</f>
        <v>0</v>
      </c>
      <c r="EJ2">
        <f>施設一覧!G16</f>
        <v>0</v>
      </c>
      <c r="EK2">
        <f>施設一覧!H16</f>
        <v>0</v>
      </c>
      <c r="EL2">
        <f>施設一覧!B17</f>
        <v>0</v>
      </c>
      <c r="EM2">
        <f>施設一覧!C17</f>
        <v>0</v>
      </c>
      <c r="EN2" s="52">
        <f>施設一覧!D17</f>
        <v>0</v>
      </c>
      <c r="EO2">
        <f>施設一覧!E17</f>
        <v>0</v>
      </c>
      <c r="EP2">
        <f>施設一覧!F17</f>
        <v>0</v>
      </c>
      <c r="EQ2">
        <f>施設一覧!G17</f>
        <v>0</v>
      </c>
      <c r="ER2">
        <f>施設一覧!H17</f>
        <v>0</v>
      </c>
    </row>
  </sheetData>
  <sheetProtection sheet="1" objects="1" scenarios="1"/>
  <phoneticPr fontId="15"/>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（入力の前にお読みください）本申請書の使い方</vt:lpstr>
      <vt:lpstr>基本情報</vt:lpstr>
      <vt:lpstr>施設一覧</vt:lpstr>
      <vt:lpstr>総括表</vt:lpstr>
      <vt:lpstr>申請額一覧（別紙３）</vt:lpstr>
      <vt:lpstr>請求書</vt:lpstr>
      <vt:lpstr>委任状（申請者と口座名義人が違う場合に押印提出）</vt:lpstr>
      <vt:lpstr>貼付用</vt:lpstr>
      <vt:lpstr>'委任状（申請者と口座名義人が違う場合に押印提出）'!Print_Area</vt:lpstr>
      <vt:lpstr>施設一覧!Print_Area</vt:lpstr>
      <vt:lpstr>'申請額一覧（別紙３）'!Print_Area</vt:lpstr>
      <vt:lpstr>請求書!Print_Area</vt:lpstr>
      <vt:lpstr>総括表!Print_Area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佐藤　愛子（税務課）</cp:lastModifiedBy>
  <cp:lastPrinted>2025-12-26T10:37:27Z</cp:lastPrinted>
  <dcterms:created xsi:type="dcterms:W3CDTF">2018-06-19T01:27:02Z</dcterms:created>
  <dcterms:modified xsi:type="dcterms:W3CDTF">2026-01-14T00:13:32Z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2022-11-14T02:46:14Z</vt:filetime>
  </property>
</Properties>
</file>