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\\fsvlgw\Shares\由利本荘市\4000000000-選挙管理委員会\4005000000-選管事務局\4005050000-選管事務局\移行\0000共通\★選挙の記録\01国・県・市\01国\01衆院小選挙区\"/>
    </mc:Choice>
  </mc:AlternateContent>
  <xr:revisionPtr revIDLastSave="0" documentId="13_ncr:1_{724798BA-CE77-45EA-AE64-C9E946EED97E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E93" i="1"/>
  <c r="C93" i="1"/>
  <c r="B93" i="1"/>
  <c r="L92" i="1"/>
  <c r="K92" i="1"/>
  <c r="I92" i="1"/>
  <c r="H92" i="1"/>
  <c r="G92" i="1"/>
  <c r="D92" i="1"/>
  <c r="L91" i="1"/>
  <c r="K91" i="1"/>
  <c r="I91" i="1"/>
  <c r="H91" i="1"/>
  <c r="G91" i="1"/>
  <c r="D91" i="1"/>
  <c r="L90" i="1"/>
  <c r="K90" i="1"/>
  <c r="I90" i="1"/>
  <c r="H90" i="1"/>
  <c r="G90" i="1"/>
  <c r="D90" i="1"/>
  <c r="L89" i="1"/>
  <c r="K89" i="1"/>
  <c r="I89" i="1"/>
  <c r="H89" i="1"/>
  <c r="G89" i="1"/>
  <c r="D89" i="1"/>
  <c r="L88" i="1"/>
  <c r="K88" i="1"/>
  <c r="I88" i="1"/>
  <c r="H88" i="1"/>
  <c r="G88" i="1"/>
  <c r="D88" i="1"/>
  <c r="L87" i="1"/>
  <c r="K87" i="1"/>
  <c r="I87" i="1"/>
  <c r="H87" i="1"/>
  <c r="G87" i="1"/>
  <c r="D87" i="1"/>
  <c r="L86" i="1"/>
  <c r="K86" i="1"/>
  <c r="I86" i="1"/>
  <c r="H86" i="1"/>
  <c r="G86" i="1"/>
  <c r="D86" i="1"/>
  <c r="L85" i="1"/>
  <c r="K85" i="1"/>
  <c r="I85" i="1"/>
  <c r="H85" i="1"/>
  <c r="G85" i="1"/>
  <c r="D85" i="1"/>
  <c r="L84" i="1"/>
  <c r="K84" i="1"/>
  <c r="I84" i="1"/>
  <c r="H84" i="1"/>
  <c r="G84" i="1"/>
  <c r="D84" i="1"/>
  <c r="J87" i="1" l="1"/>
  <c r="M92" i="1"/>
  <c r="J92" i="1"/>
  <c r="J91" i="1"/>
  <c r="J88" i="1"/>
  <c r="M88" i="1"/>
  <c r="H93" i="1"/>
  <c r="J84" i="1"/>
  <c r="K93" i="1"/>
  <c r="M84" i="1"/>
  <c r="M85" i="1"/>
  <c r="M89" i="1"/>
  <c r="M86" i="1"/>
  <c r="M90" i="1"/>
  <c r="M87" i="1"/>
  <c r="M91" i="1"/>
  <c r="J86" i="1"/>
  <c r="J90" i="1"/>
  <c r="I93" i="1"/>
  <c r="J85" i="1"/>
  <c r="J89" i="1"/>
  <c r="G93" i="1"/>
  <c r="L93" i="1"/>
  <c r="D93" i="1"/>
  <c r="F80" i="1"/>
  <c r="E80" i="1"/>
  <c r="C80" i="1"/>
  <c r="B80" i="1"/>
  <c r="L79" i="1"/>
  <c r="K79" i="1"/>
  <c r="I79" i="1"/>
  <c r="H79" i="1"/>
  <c r="G79" i="1"/>
  <c r="D79" i="1"/>
  <c r="L78" i="1"/>
  <c r="K78" i="1"/>
  <c r="I78" i="1"/>
  <c r="H78" i="1"/>
  <c r="G78" i="1"/>
  <c r="D78" i="1"/>
  <c r="L77" i="1"/>
  <c r="K77" i="1"/>
  <c r="I77" i="1"/>
  <c r="H77" i="1"/>
  <c r="G77" i="1"/>
  <c r="D77" i="1"/>
  <c r="L76" i="1"/>
  <c r="K76" i="1"/>
  <c r="I76" i="1"/>
  <c r="H76" i="1"/>
  <c r="G76" i="1"/>
  <c r="D76" i="1"/>
  <c r="L75" i="1"/>
  <c r="K75" i="1"/>
  <c r="I75" i="1"/>
  <c r="H75" i="1"/>
  <c r="G75" i="1"/>
  <c r="D75" i="1"/>
  <c r="L74" i="1"/>
  <c r="K74" i="1"/>
  <c r="I74" i="1"/>
  <c r="H74" i="1"/>
  <c r="G74" i="1"/>
  <c r="D74" i="1"/>
  <c r="L73" i="1"/>
  <c r="K73" i="1"/>
  <c r="I73" i="1"/>
  <c r="H73" i="1"/>
  <c r="G73" i="1"/>
  <c r="D73" i="1"/>
  <c r="L72" i="1"/>
  <c r="K72" i="1"/>
  <c r="I72" i="1"/>
  <c r="H72" i="1"/>
  <c r="G72" i="1"/>
  <c r="D72" i="1"/>
  <c r="L71" i="1"/>
  <c r="K71" i="1"/>
  <c r="I71" i="1"/>
  <c r="H71" i="1"/>
  <c r="G71" i="1"/>
  <c r="D71" i="1"/>
  <c r="F66" i="1"/>
  <c r="E66" i="1"/>
  <c r="C66" i="1"/>
  <c r="B66" i="1"/>
  <c r="L65" i="1"/>
  <c r="K65" i="1"/>
  <c r="I65" i="1"/>
  <c r="H65" i="1"/>
  <c r="G65" i="1"/>
  <c r="D65" i="1"/>
  <c r="L64" i="1"/>
  <c r="K64" i="1"/>
  <c r="I64" i="1"/>
  <c r="H64" i="1"/>
  <c r="G64" i="1"/>
  <c r="D64" i="1"/>
  <c r="L63" i="1"/>
  <c r="K63" i="1"/>
  <c r="I63" i="1"/>
  <c r="H63" i="1"/>
  <c r="G63" i="1"/>
  <c r="D63" i="1"/>
  <c r="L62" i="1"/>
  <c r="K62" i="1"/>
  <c r="I62" i="1"/>
  <c r="H62" i="1"/>
  <c r="G62" i="1"/>
  <c r="D62" i="1"/>
  <c r="L61" i="1"/>
  <c r="K61" i="1"/>
  <c r="I61" i="1"/>
  <c r="H61" i="1"/>
  <c r="G61" i="1"/>
  <c r="D61" i="1"/>
  <c r="L60" i="1"/>
  <c r="K60" i="1"/>
  <c r="I60" i="1"/>
  <c r="H60" i="1"/>
  <c r="J60" i="1" s="1"/>
  <c r="G60" i="1"/>
  <c r="D60" i="1"/>
  <c r="L59" i="1"/>
  <c r="K59" i="1"/>
  <c r="I59" i="1"/>
  <c r="H59" i="1"/>
  <c r="G59" i="1"/>
  <c r="D59" i="1"/>
  <c r="L58" i="1"/>
  <c r="K58" i="1"/>
  <c r="I58" i="1"/>
  <c r="H58" i="1"/>
  <c r="G58" i="1"/>
  <c r="D58" i="1"/>
  <c r="L57" i="1"/>
  <c r="K57" i="1"/>
  <c r="I57" i="1"/>
  <c r="H57" i="1"/>
  <c r="G57" i="1"/>
  <c r="D57" i="1"/>
  <c r="F53" i="1"/>
  <c r="G52" i="1"/>
  <c r="I52" i="1"/>
  <c r="L52" i="1"/>
  <c r="E53" i="1"/>
  <c r="H52" i="1"/>
  <c r="K52" i="1"/>
  <c r="C53" i="1"/>
  <c r="D52" i="1"/>
  <c r="B53" i="1"/>
  <c r="F39" i="1"/>
  <c r="G38" i="1"/>
  <c r="I38" i="1"/>
  <c r="L38" i="1"/>
  <c r="E39" i="1"/>
  <c r="H38" i="1"/>
  <c r="K38" i="1"/>
  <c r="C39" i="1"/>
  <c r="D38" i="1"/>
  <c r="B39" i="1"/>
  <c r="M52" i="1" l="1"/>
  <c r="J74" i="1"/>
  <c r="J93" i="1"/>
  <c r="M93" i="1"/>
  <c r="J65" i="1"/>
  <c r="J77" i="1"/>
  <c r="J72" i="1"/>
  <c r="J52" i="1"/>
  <c r="J38" i="1"/>
  <c r="H80" i="1"/>
  <c r="J71" i="1"/>
  <c r="J75" i="1"/>
  <c r="H66" i="1"/>
  <c r="M60" i="1"/>
  <c r="J79" i="1"/>
  <c r="J78" i="1"/>
  <c r="M77" i="1"/>
  <c r="J76" i="1"/>
  <c r="J73" i="1"/>
  <c r="M73" i="1"/>
  <c r="I80" i="1"/>
  <c r="J64" i="1"/>
  <c r="M64" i="1"/>
  <c r="J63" i="1"/>
  <c r="J62" i="1"/>
  <c r="J61" i="1"/>
  <c r="J59" i="1"/>
  <c r="L66" i="1"/>
  <c r="J58" i="1"/>
  <c r="J57" i="1"/>
  <c r="M38" i="1"/>
  <c r="M59" i="1"/>
  <c r="M63" i="1"/>
  <c r="M72" i="1"/>
  <c r="M76" i="1"/>
  <c r="M58" i="1"/>
  <c r="M62" i="1"/>
  <c r="I66" i="1"/>
  <c r="M71" i="1"/>
  <c r="M75" i="1"/>
  <c r="M79" i="1"/>
  <c r="M57" i="1"/>
  <c r="M61" i="1"/>
  <c r="M65" i="1"/>
  <c r="M74" i="1"/>
  <c r="M78" i="1"/>
  <c r="L80" i="1"/>
  <c r="G66" i="1"/>
  <c r="K66" i="1"/>
  <c r="G80" i="1"/>
  <c r="K80" i="1"/>
  <c r="D66" i="1"/>
  <c r="D80" i="1"/>
  <c r="L51" i="1"/>
  <c r="K51" i="1"/>
  <c r="I51" i="1"/>
  <c r="H51" i="1"/>
  <c r="G51" i="1"/>
  <c r="D51" i="1"/>
  <c r="L50" i="1"/>
  <c r="K50" i="1"/>
  <c r="I50" i="1"/>
  <c r="H50" i="1"/>
  <c r="G50" i="1"/>
  <c r="D50" i="1"/>
  <c r="L49" i="1"/>
  <c r="K49" i="1"/>
  <c r="I49" i="1"/>
  <c r="H49" i="1"/>
  <c r="G49" i="1"/>
  <c r="D49" i="1"/>
  <c r="L48" i="1"/>
  <c r="K48" i="1"/>
  <c r="I48" i="1"/>
  <c r="H48" i="1"/>
  <c r="G48" i="1"/>
  <c r="D48" i="1"/>
  <c r="L47" i="1"/>
  <c r="K47" i="1"/>
  <c r="I47" i="1"/>
  <c r="H47" i="1"/>
  <c r="G47" i="1"/>
  <c r="D47" i="1"/>
  <c r="L46" i="1"/>
  <c r="K46" i="1"/>
  <c r="I46" i="1"/>
  <c r="H46" i="1"/>
  <c r="G46" i="1"/>
  <c r="D46" i="1"/>
  <c r="L45" i="1"/>
  <c r="K45" i="1"/>
  <c r="I45" i="1"/>
  <c r="H45" i="1"/>
  <c r="G45" i="1"/>
  <c r="D45" i="1"/>
  <c r="L44" i="1"/>
  <c r="K44" i="1"/>
  <c r="I44" i="1"/>
  <c r="H44" i="1"/>
  <c r="G44" i="1"/>
  <c r="D44" i="1"/>
  <c r="J49" i="1" l="1"/>
  <c r="J80" i="1"/>
  <c r="J66" i="1"/>
  <c r="M80" i="1"/>
  <c r="M66" i="1"/>
  <c r="H53" i="1"/>
  <c r="J44" i="1"/>
  <c r="J46" i="1"/>
  <c r="J51" i="1"/>
  <c r="J50" i="1"/>
  <c r="M49" i="1"/>
  <c r="J48" i="1"/>
  <c r="J47" i="1"/>
  <c r="M46" i="1"/>
  <c r="I53" i="1"/>
  <c r="J45" i="1"/>
  <c r="M45" i="1"/>
  <c r="M47" i="1"/>
  <c r="M51" i="1"/>
  <c r="M44" i="1"/>
  <c r="M48" i="1"/>
  <c r="M50" i="1"/>
  <c r="L53" i="1"/>
  <c r="G53" i="1"/>
  <c r="K53" i="1"/>
  <c r="D53" i="1"/>
  <c r="L37" i="1"/>
  <c r="K37" i="1"/>
  <c r="I37" i="1"/>
  <c r="H37" i="1"/>
  <c r="G37" i="1"/>
  <c r="D37" i="1"/>
  <c r="L36" i="1"/>
  <c r="K36" i="1"/>
  <c r="I36" i="1"/>
  <c r="H36" i="1"/>
  <c r="G36" i="1"/>
  <c r="D36" i="1"/>
  <c r="L35" i="1"/>
  <c r="K35" i="1"/>
  <c r="I35" i="1"/>
  <c r="H35" i="1"/>
  <c r="G35" i="1"/>
  <c r="D35" i="1"/>
  <c r="L34" i="1"/>
  <c r="K34" i="1"/>
  <c r="I34" i="1"/>
  <c r="H34" i="1"/>
  <c r="G34" i="1"/>
  <c r="D34" i="1"/>
  <c r="L33" i="1"/>
  <c r="K33" i="1"/>
  <c r="I33" i="1"/>
  <c r="H33" i="1"/>
  <c r="G33" i="1"/>
  <c r="D33" i="1"/>
  <c r="L32" i="1"/>
  <c r="K32" i="1"/>
  <c r="I32" i="1"/>
  <c r="H32" i="1"/>
  <c r="G32" i="1"/>
  <c r="D32" i="1"/>
  <c r="L31" i="1"/>
  <c r="K31" i="1"/>
  <c r="I31" i="1"/>
  <c r="H31" i="1"/>
  <c r="G31" i="1"/>
  <c r="D31" i="1"/>
  <c r="L30" i="1"/>
  <c r="K30" i="1"/>
  <c r="I30" i="1"/>
  <c r="H30" i="1"/>
  <c r="G30" i="1"/>
  <c r="D30" i="1"/>
  <c r="J53" i="1" l="1"/>
  <c r="J33" i="1"/>
  <c r="J37" i="1"/>
  <c r="H39" i="1"/>
  <c r="M53" i="1"/>
  <c r="J34" i="1"/>
  <c r="J32" i="1"/>
  <c r="J36" i="1"/>
  <c r="I39" i="1"/>
  <c r="M37" i="1"/>
  <c r="M36" i="1"/>
  <c r="M35" i="1"/>
  <c r="J35" i="1"/>
  <c r="M34" i="1"/>
  <c r="M33" i="1"/>
  <c r="M32" i="1"/>
  <c r="M31" i="1"/>
  <c r="J31" i="1"/>
  <c r="M30" i="1"/>
  <c r="J30" i="1"/>
  <c r="L39" i="1"/>
  <c r="G39" i="1"/>
  <c r="K39" i="1"/>
  <c r="D39" i="1"/>
  <c r="L17" i="1"/>
  <c r="L18" i="1"/>
  <c r="L19" i="1"/>
  <c r="L20" i="1"/>
  <c r="L21" i="1"/>
  <c r="L22" i="1"/>
  <c r="L23" i="1"/>
  <c r="L16" i="1"/>
  <c r="K17" i="1"/>
  <c r="K18" i="1"/>
  <c r="K19" i="1"/>
  <c r="K20" i="1"/>
  <c r="K21" i="1"/>
  <c r="K22" i="1"/>
  <c r="K23" i="1"/>
  <c r="K16" i="1"/>
  <c r="F24" i="1"/>
  <c r="E24" i="1"/>
  <c r="C24" i="1"/>
  <c r="B24" i="1"/>
  <c r="G17" i="1"/>
  <c r="G18" i="1"/>
  <c r="G19" i="1"/>
  <c r="G20" i="1"/>
  <c r="G21" i="1"/>
  <c r="G22" i="1"/>
  <c r="G23" i="1"/>
  <c r="I17" i="1"/>
  <c r="I18" i="1"/>
  <c r="I19" i="1"/>
  <c r="I20" i="1"/>
  <c r="I21" i="1"/>
  <c r="I22" i="1"/>
  <c r="I23" i="1"/>
  <c r="H17" i="1"/>
  <c r="H18" i="1"/>
  <c r="H19" i="1"/>
  <c r="H20" i="1"/>
  <c r="H21" i="1"/>
  <c r="H22" i="1"/>
  <c r="H23" i="1"/>
  <c r="I16" i="1"/>
  <c r="H16" i="1"/>
  <c r="G16" i="1"/>
  <c r="D17" i="1"/>
  <c r="D18" i="1"/>
  <c r="D19" i="1"/>
  <c r="D20" i="1"/>
  <c r="D21" i="1"/>
  <c r="D22" i="1"/>
  <c r="D23" i="1"/>
  <c r="D16" i="1"/>
  <c r="J39" i="1" l="1"/>
  <c r="G24" i="1"/>
  <c r="M23" i="1"/>
  <c r="M19" i="1"/>
  <c r="D24" i="1"/>
  <c r="J20" i="1"/>
  <c r="M21" i="1"/>
  <c r="M17" i="1"/>
  <c r="L24" i="1"/>
  <c r="M22" i="1"/>
  <c r="M18" i="1"/>
  <c r="J23" i="1"/>
  <c r="M16" i="1"/>
  <c r="J22" i="1"/>
  <c r="J18" i="1"/>
  <c r="M20" i="1"/>
  <c r="J16" i="1"/>
  <c r="J21" i="1"/>
  <c r="J17" i="1"/>
  <c r="M39" i="1"/>
  <c r="I24" i="1"/>
  <c r="K24" i="1"/>
  <c r="H24" i="1"/>
  <c r="J19" i="1"/>
  <c r="M24" i="1" l="1"/>
  <c r="J24" i="1"/>
</calcChain>
</file>

<file path=xl/sharedStrings.xml><?xml version="1.0" encoding="utf-8"?>
<sst xmlns="http://schemas.openxmlformats.org/spreadsheetml/2006/main" count="286" uniqueCount="87">
  <si>
    <t>本荘</t>
    <rPh sb="0" eb="2">
      <t>ホンジョウ</t>
    </rPh>
    <phoneticPr fontId="2"/>
  </si>
  <si>
    <t>矢島</t>
    <rPh sb="0" eb="2">
      <t>ヤシマ</t>
    </rPh>
    <phoneticPr fontId="2"/>
  </si>
  <si>
    <t>岩城</t>
    <rPh sb="0" eb="2">
      <t>イワキ</t>
    </rPh>
    <phoneticPr fontId="2"/>
  </si>
  <si>
    <t>由利</t>
    <rPh sb="0" eb="2">
      <t>ユリ</t>
    </rPh>
    <phoneticPr fontId="2"/>
  </si>
  <si>
    <t>大内</t>
    <rPh sb="0" eb="2">
      <t>オオウチ</t>
    </rPh>
    <phoneticPr fontId="2"/>
  </si>
  <si>
    <t>東由利</t>
    <rPh sb="0" eb="3">
      <t>ヒガシユリ</t>
    </rPh>
    <phoneticPr fontId="2"/>
  </si>
  <si>
    <t>西目</t>
    <rPh sb="0" eb="2">
      <t>ニシメ</t>
    </rPh>
    <phoneticPr fontId="2"/>
  </si>
  <si>
    <t>鳥海</t>
    <rPh sb="0" eb="2">
      <t>チョウカイ</t>
    </rPh>
    <phoneticPr fontId="2"/>
  </si>
  <si>
    <t>当日の有権者数</t>
    <rPh sb="0" eb="2">
      <t>トウジツ</t>
    </rPh>
    <rPh sb="3" eb="6">
      <t>ユウケンシャ</t>
    </rPh>
    <rPh sb="6" eb="7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</si>
  <si>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</si>
  <si>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</si>
  <si>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</si>
  <si>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投票者数</t>
    <rPh sb="0" eb="3">
      <t>トウヒョウシャ</t>
    </rPh>
    <rPh sb="3" eb="4">
      <t>スウ</t>
    </rPh>
    <phoneticPr fontId="2"/>
  </si>
  <si>
    <t>棄権者数</t>
    <rPh sb="0" eb="3">
      <t>キケンシャ</t>
    </rPh>
    <rPh sb="3" eb="4">
      <t>スウ</t>
    </rPh>
    <phoneticPr fontId="2"/>
  </si>
  <si>
    <t>投票率</t>
    <rPh sb="0" eb="3">
      <t>トウヒョウリツ</t>
    </rPh>
    <phoneticPr fontId="2"/>
  </si>
  <si>
    <t>選挙執行年月日</t>
    <rPh sb="0" eb="2">
      <t>センキョ</t>
    </rPh>
    <rPh sb="2" eb="4">
      <t>シッコウ</t>
    </rPh>
    <rPh sb="4" eb="7">
      <t>ネンガッピ</t>
    </rPh>
    <phoneticPr fontId="2"/>
  </si>
  <si>
    <t>選　挙　執　行　事　由</t>
    <rPh sb="0" eb="1">
      <t>セン</t>
    </rPh>
    <rPh sb="2" eb="3">
      <t>キョ</t>
    </rPh>
    <rPh sb="4" eb="5">
      <t>モリ</t>
    </rPh>
    <rPh sb="6" eb="7">
      <t>ギョウ</t>
    </rPh>
    <rPh sb="8" eb="9">
      <t>コト</t>
    </rPh>
    <rPh sb="10" eb="11">
      <t>ヨシ</t>
    </rPh>
    <phoneticPr fontId="2"/>
  </si>
  <si>
    <t>２．投票結果</t>
    <rPh sb="1" eb="3">
      <t>トウヒョウ</t>
    </rPh>
    <rPh sb="3" eb="5">
      <t>ケッカ</t>
    </rPh>
    <phoneticPr fontId="2"/>
  </si>
  <si>
    <t>地域</t>
    <rPh sb="0" eb="2">
      <t>チイキ</t>
    </rPh>
    <phoneticPr fontId="2"/>
  </si>
  <si>
    <t>市全域</t>
    <rPh sb="0" eb="1">
      <t>シ</t>
    </rPh>
    <rPh sb="1" eb="3">
      <t>ゼンイキ</t>
    </rPh>
    <phoneticPr fontId="2"/>
  </si>
  <si>
    <t>市全域</t>
    <rPh sb="0" eb="3">
      <t>シゼンイキ</t>
    </rPh>
    <phoneticPr fontId="2"/>
  </si>
  <si>
    <t>３．投票総数・有効投票数・無効投票数</t>
    <rPh sb="2" eb="4">
      <t>トウヒョウ</t>
    </rPh>
    <rPh sb="4" eb="6">
      <t>ソウスウ</t>
    </rPh>
    <rPh sb="7" eb="9">
      <t>ユウコウ</t>
    </rPh>
    <rPh sb="9" eb="12">
      <t>トウヒョウスウ</t>
    </rPh>
    <rPh sb="13" eb="15">
      <t>ムコウ</t>
    </rPh>
    <rPh sb="15" eb="18">
      <t>トウヒョウスウ</t>
    </rPh>
    <phoneticPr fontId="2"/>
  </si>
  <si>
    <t>選挙執行年月日</t>
    <rPh sb="0" eb="2">
      <t>センキョ</t>
    </rPh>
    <rPh sb="2" eb="4">
      <t>シッコウ</t>
    </rPh>
    <rPh sb="4" eb="7">
      <t>ネンガッピ</t>
    </rPh>
    <phoneticPr fontId="2"/>
  </si>
  <si>
    <t>投票総数</t>
    <rPh sb="0" eb="2">
      <t>トウヒョウ</t>
    </rPh>
    <rPh sb="2" eb="4">
      <t>ソウスウ</t>
    </rPh>
    <phoneticPr fontId="2"/>
  </si>
  <si>
    <t>有効投票数</t>
    <rPh sb="0" eb="2">
      <t>ユウコウ</t>
    </rPh>
    <rPh sb="2" eb="5">
      <t>トウヒョウスウ</t>
    </rPh>
    <phoneticPr fontId="2"/>
  </si>
  <si>
    <t>無効投票数</t>
    <rPh sb="0" eb="2">
      <t>ムコウ</t>
    </rPh>
    <rPh sb="2" eb="5">
      <t>トウヒョウスウ</t>
    </rPh>
    <phoneticPr fontId="2"/>
  </si>
  <si>
    <t>無効投票率</t>
    <rPh sb="0" eb="2">
      <t>ムコウ</t>
    </rPh>
    <rPh sb="2" eb="5">
      <t>トウヒョウリツ</t>
    </rPh>
    <phoneticPr fontId="2"/>
  </si>
  <si>
    <t>４．候補者の得票数</t>
    <rPh sb="2" eb="5">
      <t>コウホシャ</t>
    </rPh>
    <rPh sb="6" eb="9">
      <t>トクヒョウスウ</t>
    </rPh>
    <phoneticPr fontId="2"/>
  </si>
  <si>
    <t>※順位○数字は、当選人</t>
    <rPh sb="1" eb="3">
      <t>ジュンイ</t>
    </rPh>
    <rPh sb="4" eb="6">
      <t>スウジ</t>
    </rPh>
    <rPh sb="8" eb="11">
      <t>トウセンニン</t>
    </rPh>
    <phoneticPr fontId="2"/>
  </si>
  <si>
    <t>順位</t>
    <rPh sb="0" eb="2">
      <t>ジュンイ</t>
    </rPh>
    <phoneticPr fontId="2"/>
  </si>
  <si>
    <t>党派</t>
    <rPh sb="0" eb="1">
      <t>トウ</t>
    </rPh>
    <rPh sb="1" eb="2">
      <t>ハ</t>
    </rPh>
    <phoneticPr fontId="2"/>
  </si>
  <si>
    <t>候補者氏名</t>
    <rPh sb="0" eb="3">
      <t>コウホシャ</t>
    </rPh>
    <rPh sb="3" eb="5">
      <t>シメイ</t>
    </rPh>
    <phoneticPr fontId="2"/>
  </si>
  <si>
    <t>得票数</t>
    <rPh sb="0" eb="3">
      <t>トクヒョウスウ</t>
    </rPh>
    <phoneticPr fontId="2"/>
  </si>
  <si>
    <t>備考</t>
    <rPh sb="0" eb="2">
      <t>ビコウ</t>
    </rPh>
    <phoneticPr fontId="2"/>
  </si>
  <si>
    <t>無所属</t>
    <rPh sb="0" eb="3">
      <t>ムショゾク</t>
    </rPh>
    <phoneticPr fontId="2"/>
  </si>
  <si>
    <t>自民党</t>
    <rPh sb="0" eb="3">
      <t>ジミントウ</t>
    </rPh>
    <phoneticPr fontId="2"/>
  </si>
  <si>
    <t>②</t>
    <phoneticPr fontId="2"/>
  </si>
  <si>
    <t>③</t>
    <phoneticPr fontId="2"/>
  </si>
  <si>
    <t>平成17年 9月11日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</si>
  <si>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平成21年 8月30日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</si>
  <si>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平成24年12月16日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</si>
  <si>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解散による総選挙</t>
    <rPh sb="0" eb="2">
      <t>カイサン</t>
    </rPh>
    <rPh sb="5" eb="6">
      <t>ソウ</t>
    </rPh>
    <rPh sb="6" eb="8">
      <t>センキョ</t>
    </rPh>
    <phoneticPr fontId="2"/>
  </si>
  <si>
    <t>平成17年 8月30日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</si>
  <si>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平成21年 8月18日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</si>
  <si>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平成24年12月 4日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</si>
  <si>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平成26年12月14日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</si>
  <si>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平成26年12月 2日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</si>
  <si>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平成29年10月22日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</si>
  <si>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平成29年10月10日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</si>
  <si>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●平成17年 9月11日執行</t>
    <rPh sb="1" eb="3">
      <t>ヘイセイ</t>
    </rPh>
    <rPh sb="5" eb="6">
      <t>ネン</t>
    </rPh>
    <rPh sb="8" eb="9">
      <t>ガツ</t>
    </rPh>
    <rPh sb="11" eb="12">
      <t>ニチ</t>
    </rPh>
    <rPh sb="12" eb="14">
      <t>シッコウ</t>
    </rPh>
    <phoneticPr fontId="2"/>
  </si>
  <si>
    <t>●平成21年 8月30日執行</t>
    <rPh sb="1" eb="3">
      <t>ヘイセイ</t>
    </rPh>
    <rPh sb="5" eb="6">
      <t>ネン</t>
    </rPh>
    <rPh sb="8" eb="9">
      <t>ガツ</t>
    </rPh>
    <rPh sb="11" eb="12">
      <t>ニチ</t>
    </rPh>
    <rPh sb="12" eb="14">
      <t>シッコウ</t>
    </rPh>
    <phoneticPr fontId="2"/>
  </si>
  <si>
    <t>在外</t>
    <rPh sb="0" eb="2">
      <t>ザイガイ</t>
    </rPh>
    <phoneticPr fontId="2"/>
  </si>
  <si>
    <t>●平成24年12月16日執行</t>
    <phoneticPr fontId="2"/>
  </si>
  <si>
    <t>●平成26年12月14日執行</t>
    <rPh sb="1" eb="3">
      <t>ヘイセイ</t>
    </rPh>
    <rPh sb="5" eb="6">
      <t>ネン</t>
    </rPh>
    <rPh sb="8" eb="9">
      <t>ガツ</t>
    </rPh>
    <rPh sb="11" eb="12">
      <t>ニチ</t>
    </rPh>
    <rPh sb="12" eb="14">
      <t>シッコウ</t>
    </rPh>
    <phoneticPr fontId="2"/>
  </si>
  <si>
    <t>●平成29年10月22日執行</t>
    <phoneticPr fontId="2"/>
  </si>
  <si>
    <t>持帰り1</t>
    <rPh sb="0" eb="1">
      <t>モ</t>
    </rPh>
    <rPh sb="1" eb="2">
      <t>カエ</t>
    </rPh>
    <phoneticPr fontId="2"/>
  </si>
  <si>
    <t>持帰り2</t>
    <rPh sb="0" eb="1">
      <t>モ</t>
    </rPh>
    <rPh sb="1" eb="2">
      <t>カエ</t>
    </rPh>
    <phoneticPr fontId="2"/>
  </si>
  <si>
    <t>むらおか　敏英</t>
    <rPh sb="5" eb="7">
      <t>トシヒデ</t>
    </rPh>
    <phoneticPr fontId="2"/>
  </si>
  <si>
    <t>民主党</t>
    <rPh sb="0" eb="3">
      <t>ミンシュトウ</t>
    </rPh>
    <phoneticPr fontId="2"/>
  </si>
  <si>
    <t>みのり川のぶひで</t>
    <rPh sb="3" eb="4">
      <t>カワ</t>
    </rPh>
    <phoneticPr fontId="2"/>
  </si>
  <si>
    <t>京　野　きみこ</t>
    <rPh sb="0" eb="1">
      <t>キョウ</t>
    </rPh>
    <rPh sb="2" eb="3">
      <t>ノ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</si>
  <si>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</si>
  <si>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村岡　としひで</t>
    <rPh sb="0" eb="2">
      <t>ムラオカ</t>
    </rPh>
    <phoneticPr fontId="2"/>
  </si>
  <si>
    <t>西　本　あつし</t>
    <rPh sb="0" eb="1">
      <t>ニシ</t>
    </rPh>
    <rPh sb="2" eb="3">
      <t>ホン</t>
    </rPh>
    <phoneticPr fontId="2"/>
  </si>
  <si>
    <t>●平成17年 9月11日執行</t>
    <phoneticPr fontId="2"/>
  </si>
  <si>
    <t>●平成21年 8月30日執行</t>
    <phoneticPr fontId="2"/>
  </si>
  <si>
    <t>維新の党</t>
    <rPh sb="0" eb="2">
      <t>イシン</t>
    </rPh>
    <rPh sb="3" eb="4">
      <t>トウ</t>
    </rPh>
    <phoneticPr fontId="2"/>
  </si>
  <si>
    <t>未来の党</t>
    <rPh sb="0" eb="2">
      <t>ミライ</t>
    </rPh>
    <rPh sb="3" eb="4">
      <t>トウ</t>
    </rPh>
    <phoneticPr fontId="2"/>
  </si>
  <si>
    <t>共産党</t>
    <rPh sb="0" eb="3">
      <t>キョウサントウ</t>
    </rPh>
    <phoneticPr fontId="2"/>
  </si>
  <si>
    <t>みのり川　信英</t>
    <rPh sb="3" eb="4">
      <t>カワ</t>
    </rPh>
    <rPh sb="5" eb="7">
      <t>ノブヒデ</t>
    </rPh>
    <phoneticPr fontId="2"/>
  </si>
  <si>
    <t>三　井　マリ子</t>
    <rPh sb="0" eb="1">
      <t>サン</t>
    </rPh>
    <rPh sb="2" eb="3">
      <t>セイ</t>
    </rPh>
    <rPh sb="6" eb="7">
      <t>コ</t>
    </rPh>
    <phoneticPr fontId="2"/>
  </si>
  <si>
    <t>さとう　長右衛門</t>
    <rPh sb="4" eb="6">
      <t>チョウウ</t>
    </rPh>
    <rPh sb="6" eb="7">
      <t>エイ</t>
    </rPh>
    <rPh sb="7" eb="8">
      <t>モン</t>
    </rPh>
    <phoneticPr fontId="2"/>
  </si>
  <si>
    <t>維新の会</t>
    <rPh sb="0" eb="2">
      <t>イシン</t>
    </rPh>
    <rPh sb="3" eb="4">
      <t>カイ</t>
    </rPh>
    <phoneticPr fontId="2"/>
  </si>
  <si>
    <t>●平成26年12月14日執行</t>
    <phoneticPr fontId="2"/>
  </si>
  <si>
    <t>我妻　けい子</t>
    <rPh sb="0" eb="2">
      <t>ワガツマ</t>
    </rPh>
    <rPh sb="5" eb="6">
      <t>コ</t>
    </rPh>
    <phoneticPr fontId="2"/>
  </si>
  <si>
    <t>希望の党</t>
    <rPh sb="0" eb="2">
      <t>キボウ</t>
    </rPh>
    <rPh sb="3" eb="4">
      <t>トウ</t>
    </rPh>
    <phoneticPr fontId="2"/>
  </si>
  <si>
    <t>②</t>
    <phoneticPr fontId="2"/>
  </si>
  <si>
    <t>②</t>
    <phoneticPr fontId="2"/>
  </si>
  <si>
    <r>
      <t xml:space="preserve">1
</t>
    </r>
    <r>
      <rPr>
        <sz val="8"/>
        <color theme="1"/>
        <rFont val="ＭＳ Ｐ明朝"/>
        <family val="1"/>
        <charset val="128"/>
      </rPr>
      <t>（比例で当選）</t>
    </r>
    <rPh sb="3" eb="5">
      <t>ヒレイ</t>
    </rPh>
    <rPh sb="6" eb="8">
      <t>トウセン</t>
    </rPh>
    <phoneticPr fontId="2"/>
  </si>
  <si>
    <t>公　示　日</t>
    <rPh sb="0" eb="1">
      <t>オオヤケ</t>
    </rPh>
    <rPh sb="2" eb="3">
      <t>シメス</t>
    </rPh>
    <rPh sb="4" eb="5">
      <t>ヒ</t>
    </rPh>
    <phoneticPr fontId="2"/>
  </si>
  <si>
    <t>１．選挙執行事由・公示日</t>
    <rPh sb="2" eb="4">
      <t>センキョ</t>
    </rPh>
    <rPh sb="4" eb="6">
      <t>シッコウ</t>
    </rPh>
    <rPh sb="6" eb="8">
      <t>ジユウ</t>
    </rPh>
    <rPh sb="9" eb="12">
      <t>コウジビ</t>
    </rPh>
    <phoneticPr fontId="2"/>
  </si>
  <si>
    <t>令和 3年10月31日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</si>
  <si>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 3年10月19日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</si>
  <si>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●令和 3年10月31日執行</t>
    <rPh sb="1" eb="3">
      <t>レイワ</t>
    </rPh>
    <phoneticPr fontId="2"/>
  </si>
  <si>
    <t>①</t>
    <phoneticPr fontId="2"/>
  </si>
  <si>
    <t>杉　山　あきら</t>
    <rPh sb="0" eb="1">
      <t>スギ</t>
    </rPh>
    <rPh sb="2" eb="3">
      <t>ヤマ</t>
    </rPh>
    <phoneticPr fontId="2"/>
  </si>
  <si>
    <t>冨　岡　あきら</t>
    <rPh sb="0" eb="1">
      <t>トミ</t>
    </rPh>
    <rPh sb="2" eb="3">
      <t>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</si>
</sst>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;[Red]\-#,##0.00\ "/>
    <numFmt numFmtId="177" formatCode="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38" fontId="4" fillId="0" borderId="0" xfId="1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8" fontId="3" fillId="0" borderId="0" xfId="1" quotePrefix="1" applyFont="1" applyBorder="1" applyAlignment="1">
      <alignment horizontal="left" vertical="center"/>
    </xf>
    <xf numFmtId="38" fontId="4" fillId="0" borderId="2" xfId="1" applyFont="1" applyBorder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176" fontId="4" fillId="0" borderId="1" xfId="1" applyNumberFormat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>
      <alignment vertical="center"/>
    </xf>
    <xf numFmtId="176" fontId="4" fillId="0" borderId="0" xfId="1" applyNumberFormat="1" applyFont="1" applyBorder="1">
      <alignment vertical="center"/>
    </xf>
    <xf numFmtId="38" fontId="3" fillId="0" borderId="1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 shrinkToFit="1"/>
    </xf>
    <xf numFmtId="38" fontId="3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right" vertical="center" indent="4"/>
    </xf>
    <xf numFmtId="0" fontId="4" fillId="0" borderId="0" xfId="0" applyFont="1" applyBorder="1" applyAlignment="1">
      <alignment horizontal="right" vertical="center" indent="4"/>
    </xf>
    <xf numFmtId="38" fontId="3" fillId="0" borderId="1" xfId="1" applyFont="1" applyBorder="1" applyAlignment="1">
      <alignment horizontal="center" vertical="center" wrapText="1"/>
    </xf>
    <xf numFmtId="38" fontId="4" fillId="0" borderId="0" xfId="1" applyFont="1" applyAlignment="1">
      <alignment vertical="center" shrinkToFit="1"/>
    </xf>
    <xf numFmtId="38" fontId="3" fillId="0" borderId="1" xfId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7" fontId="4" fillId="0" borderId="1" xfId="1" quotePrefix="1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38" fontId="4" fillId="0" borderId="1" xfId="1" applyFont="1" applyBorder="1" applyAlignment="1">
      <alignment horizontal="right" vertical="center" indent="4"/>
    </xf>
    <xf numFmtId="0" fontId="4" fillId="0" borderId="1" xfId="0" applyFont="1" applyBorder="1" applyAlignment="1">
      <alignment horizontal="right" vertical="center" indent="4"/>
    </xf>
    <xf numFmtId="10" fontId="4" fillId="0" borderId="1" xfId="1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38" fontId="4" fillId="0" borderId="1" xfId="1" quotePrefix="1" applyFont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 indent="4"/>
    </xf>
    <xf numFmtId="0" fontId="4" fillId="0" borderId="1" xfId="0" applyFont="1" applyFill="1" applyBorder="1" applyAlignment="1">
      <alignment horizontal="right" vertical="center" indent="4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8"/>
  <sheetViews>
    <sheetView tabSelected="1" view="pageBreakPreview" topLeftCell="A87" zoomScale="89" zoomScaleNormal="100" zoomScaleSheetLayoutView="89" workbookViewId="0">
      <selection activeCell="Q113" sqref="Q113"/>
    </sheetView>
  </sheetViews>
  <sheetFormatPr defaultRowHeight="13.5" x14ac:dyDescent="0.4"/>
  <cols>
    <col min="1" max="16384" width="9" style="2"/>
  </cols>
  <sheetData>
    <row r="1" spans="1:13" ht="18.75" customHeight="1" x14ac:dyDescent="0.4"/>
    <row r="2" spans="1:13" ht="18.75" customHeight="1" x14ac:dyDescent="0.4"/>
    <row r="3" spans="1:13" ht="18.75" customHeight="1" x14ac:dyDescent="0.4">
      <c r="A3" s="1" t="s">
        <v>80</v>
      </c>
    </row>
    <row r="4" spans="1:13" ht="18.75" customHeight="1" x14ac:dyDescent="0.4">
      <c r="A4" s="32" t="s">
        <v>15</v>
      </c>
      <c r="B4" s="33"/>
      <c r="C4" s="32" t="s">
        <v>16</v>
      </c>
      <c r="D4" s="33"/>
      <c r="E4" s="33"/>
      <c r="F4" s="33"/>
      <c r="G4" s="33"/>
      <c r="H4" s="32" t="s">
        <v>79</v>
      </c>
      <c r="I4" s="33"/>
    </row>
    <row r="5" spans="1:13" ht="18.75" customHeight="1" x14ac:dyDescent="0.4">
      <c r="A5" s="42" t="s">
        <v>38</v>
      </c>
      <c r="B5" s="33"/>
      <c r="C5" s="28" t="s">
        <v>41</v>
      </c>
      <c r="D5" s="29"/>
      <c r="E5" s="29"/>
      <c r="F5" s="29"/>
      <c r="G5" s="29"/>
      <c r="H5" s="42" t="s">
        <v>42</v>
      </c>
      <c r="I5" s="33"/>
    </row>
    <row r="6" spans="1:13" ht="18.75" customHeight="1" x14ac:dyDescent="0.4">
      <c r="A6" s="42" t="s">
        <v>39</v>
      </c>
      <c r="B6" s="33"/>
      <c r="C6" s="28" t="s">
        <v>41</v>
      </c>
      <c r="D6" s="29"/>
      <c r="E6" s="29"/>
      <c r="F6" s="29"/>
      <c r="G6" s="29"/>
      <c r="H6" s="42" t="s">
        <v>43</v>
      </c>
      <c r="I6" s="33"/>
    </row>
    <row r="7" spans="1:13" ht="18.75" customHeight="1" x14ac:dyDescent="0.4">
      <c r="A7" s="42" t="s">
        <v>40</v>
      </c>
      <c r="B7" s="33"/>
      <c r="C7" s="28" t="s">
        <v>41</v>
      </c>
      <c r="D7" s="29"/>
      <c r="E7" s="29"/>
      <c r="F7" s="29"/>
      <c r="G7" s="29"/>
      <c r="H7" s="42" t="s">
        <v>44</v>
      </c>
      <c r="I7" s="33"/>
    </row>
    <row r="8" spans="1:13" ht="18.75" customHeight="1" x14ac:dyDescent="0.4">
      <c r="A8" s="42" t="s">
        <v>45</v>
      </c>
      <c r="B8" s="33"/>
      <c r="C8" s="28" t="s">
        <v>41</v>
      </c>
      <c r="D8" s="29"/>
      <c r="E8" s="29"/>
      <c r="F8" s="29"/>
      <c r="G8" s="29"/>
      <c r="H8" s="42" t="s">
        <v>46</v>
      </c>
      <c r="I8" s="33"/>
    </row>
    <row r="9" spans="1:13" ht="18.75" customHeight="1" x14ac:dyDescent="0.4">
      <c r="A9" s="42" t="s">
        <v>47</v>
      </c>
      <c r="B9" s="33"/>
      <c r="C9" s="28" t="s">
        <v>41</v>
      </c>
      <c r="D9" s="29"/>
      <c r="E9" s="29"/>
      <c r="F9" s="29"/>
      <c r="G9" s="29"/>
      <c r="H9" s="42" t="s">
        <v>48</v>
      </c>
      <c r="I9" s="33"/>
    </row>
    <row r="10" spans="1:13" ht="18.75" customHeight="1" x14ac:dyDescent="0.4">
      <c r="A10" s="42" t="s">
        <v>81</v>
      </c>
      <c r="B10" s="33"/>
      <c r="C10" s="28" t="s">
        <v>41</v>
      </c>
      <c r="D10" s="29"/>
      <c r="E10" s="29"/>
      <c r="F10" s="29"/>
      <c r="G10" s="29"/>
      <c r="H10" s="42" t="s">
        <v>82</v>
      </c>
      <c r="I10" s="33"/>
    </row>
    <row r="11" spans="1:13" ht="18.75" customHeight="1" x14ac:dyDescent="0.4">
      <c r="A11" s="3"/>
      <c r="B11" s="4"/>
      <c r="C11" s="5"/>
      <c r="D11" s="6"/>
      <c r="E11" s="6"/>
      <c r="F11" s="6"/>
      <c r="G11" s="6"/>
      <c r="H11" s="3"/>
      <c r="I11" s="4"/>
    </row>
    <row r="12" spans="1:13" ht="18.75" customHeight="1" x14ac:dyDescent="0.4">
      <c r="A12" s="7" t="s">
        <v>17</v>
      </c>
      <c r="B12" s="4"/>
      <c r="C12" s="5"/>
      <c r="D12" s="6"/>
      <c r="E12" s="6"/>
      <c r="F12" s="6"/>
      <c r="G12" s="6"/>
      <c r="H12" s="3"/>
      <c r="I12" s="4"/>
    </row>
    <row r="13" spans="1:13" ht="18.75" customHeight="1" x14ac:dyDescent="0.4">
      <c r="A13" s="2" t="s">
        <v>49</v>
      </c>
    </row>
    <row r="14" spans="1:13" ht="18.75" customHeight="1" x14ac:dyDescent="0.4">
      <c r="A14" s="8"/>
      <c r="B14" s="32" t="s">
        <v>8</v>
      </c>
      <c r="C14" s="32"/>
      <c r="D14" s="32"/>
      <c r="E14" s="32" t="s">
        <v>12</v>
      </c>
      <c r="F14" s="32"/>
      <c r="G14" s="32"/>
      <c r="H14" s="32" t="s">
        <v>13</v>
      </c>
      <c r="I14" s="32"/>
      <c r="J14" s="32"/>
      <c r="K14" s="32" t="s">
        <v>14</v>
      </c>
      <c r="L14" s="32"/>
      <c r="M14" s="32"/>
    </row>
    <row r="15" spans="1:13" ht="18.75" customHeight="1" x14ac:dyDescent="0.4">
      <c r="A15" s="9" t="s">
        <v>18</v>
      </c>
      <c r="B15" s="9" t="s">
        <v>9</v>
      </c>
      <c r="C15" s="9" t="s">
        <v>10</v>
      </c>
      <c r="D15" s="9" t="s">
        <v>11</v>
      </c>
      <c r="E15" s="9" t="s">
        <v>9</v>
      </c>
      <c r="F15" s="9" t="s">
        <v>10</v>
      </c>
      <c r="G15" s="9" t="s">
        <v>11</v>
      </c>
      <c r="H15" s="9" t="s">
        <v>9</v>
      </c>
      <c r="I15" s="9" t="s">
        <v>10</v>
      </c>
      <c r="J15" s="9" t="s">
        <v>11</v>
      </c>
      <c r="K15" s="9" t="s">
        <v>9</v>
      </c>
      <c r="L15" s="9" t="s">
        <v>10</v>
      </c>
      <c r="M15" s="9" t="s">
        <v>11</v>
      </c>
    </row>
    <row r="16" spans="1:13" ht="18.75" customHeight="1" x14ac:dyDescent="0.4">
      <c r="A16" s="9" t="s">
        <v>0</v>
      </c>
      <c r="B16" s="10">
        <v>17145</v>
      </c>
      <c r="C16" s="10">
        <v>19281</v>
      </c>
      <c r="D16" s="10">
        <f>B16+C16</f>
        <v>36426</v>
      </c>
      <c r="E16" s="10">
        <v>12019</v>
      </c>
      <c r="F16" s="10">
        <v>13450</v>
      </c>
      <c r="G16" s="10">
        <f>E16+F16</f>
        <v>25469</v>
      </c>
      <c r="H16" s="10">
        <f>B16-E16</f>
        <v>5126</v>
      </c>
      <c r="I16" s="10">
        <f>C16-F16</f>
        <v>5831</v>
      </c>
      <c r="J16" s="10">
        <f>H16+I16</f>
        <v>10957</v>
      </c>
      <c r="K16" s="11">
        <f>E16/B16*100</f>
        <v>70.102070574511515</v>
      </c>
      <c r="L16" s="11">
        <f t="shared" ref="L16:M24" si="0">F16/C16*100</f>
        <v>69.757792645609669</v>
      </c>
      <c r="M16" s="11">
        <f t="shared" si="0"/>
        <v>69.919837478723991</v>
      </c>
    </row>
    <row r="17" spans="1:13" ht="18.75" customHeight="1" x14ac:dyDescent="0.4">
      <c r="A17" s="9" t="s">
        <v>1</v>
      </c>
      <c r="B17" s="10">
        <v>2377</v>
      </c>
      <c r="C17" s="10">
        <v>2653</v>
      </c>
      <c r="D17" s="10">
        <f t="shared" ref="D17:D24" si="1">B17+C17</f>
        <v>5030</v>
      </c>
      <c r="E17" s="10">
        <v>1867</v>
      </c>
      <c r="F17" s="10">
        <v>2013</v>
      </c>
      <c r="G17" s="10">
        <f t="shared" ref="G17:G24" si="2">E17+F17</f>
        <v>3880</v>
      </c>
      <c r="H17" s="10">
        <f t="shared" ref="H17:H24" si="3">B17-E17</f>
        <v>510</v>
      </c>
      <c r="I17" s="10">
        <f t="shared" ref="I17:I24" si="4">C17-F17</f>
        <v>640</v>
      </c>
      <c r="J17" s="10">
        <f t="shared" ref="J17:J24" si="5">H17+I17</f>
        <v>1150</v>
      </c>
      <c r="K17" s="11">
        <f t="shared" ref="K17:K24" si="6">E17/B17*100</f>
        <v>78.544383676903664</v>
      </c>
      <c r="L17" s="11">
        <f t="shared" si="0"/>
        <v>75.876366377685628</v>
      </c>
      <c r="M17" s="11">
        <f t="shared" si="0"/>
        <v>77.137176938369777</v>
      </c>
    </row>
    <row r="18" spans="1:13" ht="18.75" customHeight="1" x14ac:dyDescent="0.4">
      <c r="A18" s="9" t="s">
        <v>2</v>
      </c>
      <c r="B18" s="10">
        <v>2435</v>
      </c>
      <c r="C18" s="10">
        <v>2816</v>
      </c>
      <c r="D18" s="10">
        <f t="shared" si="1"/>
        <v>5251</v>
      </c>
      <c r="E18" s="10">
        <v>1840</v>
      </c>
      <c r="F18" s="10">
        <v>2093</v>
      </c>
      <c r="G18" s="10">
        <f t="shared" si="2"/>
        <v>3933</v>
      </c>
      <c r="H18" s="10">
        <f t="shared" si="3"/>
        <v>595</v>
      </c>
      <c r="I18" s="10">
        <f t="shared" si="4"/>
        <v>723</v>
      </c>
      <c r="J18" s="10">
        <f t="shared" si="5"/>
        <v>1318</v>
      </c>
      <c r="K18" s="11">
        <f t="shared" si="6"/>
        <v>75.564681724845997</v>
      </c>
      <c r="L18" s="11">
        <f t="shared" si="0"/>
        <v>74.325284090909093</v>
      </c>
      <c r="M18" s="11">
        <f t="shared" si="0"/>
        <v>74.90001904399162</v>
      </c>
    </row>
    <row r="19" spans="1:13" ht="18.75" customHeight="1" x14ac:dyDescent="0.4">
      <c r="A19" s="9" t="s">
        <v>3</v>
      </c>
      <c r="B19" s="10">
        <v>2342</v>
      </c>
      <c r="C19" s="10">
        <v>2571</v>
      </c>
      <c r="D19" s="10">
        <f t="shared" si="1"/>
        <v>4913</v>
      </c>
      <c r="E19" s="10">
        <v>1936</v>
      </c>
      <c r="F19" s="10">
        <v>2090</v>
      </c>
      <c r="G19" s="10">
        <f t="shared" si="2"/>
        <v>4026</v>
      </c>
      <c r="H19" s="10">
        <f t="shared" si="3"/>
        <v>406</v>
      </c>
      <c r="I19" s="10">
        <f t="shared" si="4"/>
        <v>481</v>
      </c>
      <c r="J19" s="10">
        <f t="shared" si="5"/>
        <v>887</v>
      </c>
      <c r="K19" s="11">
        <f t="shared" si="6"/>
        <v>82.664389410760037</v>
      </c>
      <c r="L19" s="11">
        <f t="shared" si="0"/>
        <v>81.291326332166463</v>
      </c>
      <c r="M19" s="11">
        <f t="shared" si="0"/>
        <v>81.945857927946264</v>
      </c>
    </row>
    <row r="20" spans="1:13" ht="18.75" customHeight="1" x14ac:dyDescent="0.4">
      <c r="A20" s="9" t="s">
        <v>4</v>
      </c>
      <c r="B20" s="10">
        <v>3684</v>
      </c>
      <c r="C20" s="10">
        <v>4119</v>
      </c>
      <c r="D20" s="10">
        <f t="shared" si="1"/>
        <v>7803</v>
      </c>
      <c r="E20" s="10">
        <v>2956</v>
      </c>
      <c r="F20" s="10">
        <v>3302</v>
      </c>
      <c r="G20" s="10">
        <f t="shared" si="2"/>
        <v>6258</v>
      </c>
      <c r="H20" s="10">
        <f t="shared" si="3"/>
        <v>728</v>
      </c>
      <c r="I20" s="10">
        <f t="shared" si="4"/>
        <v>817</v>
      </c>
      <c r="J20" s="10">
        <f t="shared" si="5"/>
        <v>1545</v>
      </c>
      <c r="K20" s="11">
        <f t="shared" si="6"/>
        <v>80.238870792616723</v>
      </c>
      <c r="L20" s="11">
        <f t="shared" si="0"/>
        <v>80.165088613741204</v>
      </c>
      <c r="M20" s="11">
        <f t="shared" si="0"/>
        <v>80.199923106497508</v>
      </c>
    </row>
    <row r="21" spans="1:13" ht="18.75" customHeight="1" x14ac:dyDescent="0.4">
      <c r="A21" s="9" t="s">
        <v>5</v>
      </c>
      <c r="B21" s="10">
        <v>1922</v>
      </c>
      <c r="C21" s="10">
        <v>2028</v>
      </c>
      <c r="D21" s="10">
        <f t="shared" si="1"/>
        <v>3950</v>
      </c>
      <c r="E21" s="10">
        <v>1422</v>
      </c>
      <c r="F21" s="10">
        <v>1485</v>
      </c>
      <c r="G21" s="10">
        <f t="shared" si="2"/>
        <v>2907</v>
      </c>
      <c r="H21" s="10">
        <f t="shared" si="3"/>
        <v>500</v>
      </c>
      <c r="I21" s="10">
        <f t="shared" si="4"/>
        <v>543</v>
      </c>
      <c r="J21" s="10">
        <f t="shared" si="5"/>
        <v>1043</v>
      </c>
      <c r="K21" s="11">
        <f t="shared" si="6"/>
        <v>73.985431841831428</v>
      </c>
      <c r="L21" s="11">
        <f t="shared" si="0"/>
        <v>73.224852071005913</v>
      </c>
      <c r="M21" s="11">
        <f t="shared" si="0"/>
        <v>73.594936708860757</v>
      </c>
    </row>
    <row r="22" spans="1:13" ht="18.75" customHeight="1" x14ac:dyDescent="0.4">
      <c r="A22" s="9" t="s">
        <v>6</v>
      </c>
      <c r="B22" s="10">
        <v>2680</v>
      </c>
      <c r="C22" s="10">
        <v>2907</v>
      </c>
      <c r="D22" s="10">
        <f t="shared" si="1"/>
        <v>5587</v>
      </c>
      <c r="E22" s="10">
        <v>1915</v>
      </c>
      <c r="F22" s="10">
        <v>2173</v>
      </c>
      <c r="G22" s="10">
        <f t="shared" si="2"/>
        <v>4088</v>
      </c>
      <c r="H22" s="10">
        <f t="shared" si="3"/>
        <v>765</v>
      </c>
      <c r="I22" s="10">
        <f t="shared" si="4"/>
        <v>734</v>
      </c>
      <c r="J22" s="10">
        <f t="shared" si="5"/>
        <v>1499</v>
      </c>
      <c r="K22" s="11">
        <f t="shared" si="6"/>
        <v>71.455223880597018</v>
      </c>
      <c r="L22" s="11">
        <f t="shared" si="0"/>
        <v>74.750601995184041</v>
      </c>
      <c r="M22" s="11">
        <f t="shared" si="0"/>
        <v>73.169858600322186</v>
      </c>
    </row>
    <row r="23" spans="1:13" ht="18.75" customHeight="1" x14ac:dyDescent="0.4">
      <c r="A23" s="9" t="s">
        <v>7</v>
      </c>
      <c r="B23" s="10">
        <v>2666</v>
      </c>
      <c r="C23" s="10">
        <v>2846</v>
      </c>
      <c r="D23" s="10">
        <f t="shared" si="1"/>
        <v>5512</v>
      </c>
      <c r="E23" s="10">
        <v>2088</v>
      </c>
      <c r="F23" s="10">
        <v>2166</v>
      </c>
      <c r="G23" s="10">
        <f t="shared" si="2"/>
        <v>4254</v>
      </c>
      <c r="H23" s="10">
        <f t="shared" si="3"/>
        <v>578</v>
      </c>
      <c r="I23" s="10">
        <f t="shared" si="4"/>
        <v>680</v>
      </c>
      <c r="J23" s="10">
        <f t="shared" si="5"/>
        <v>1258</v>
      </c>
      <c r="K23" s="11">
        <f t="shared" si="6"/>
        <v>78.319579894973742</v>
      </c>
      <c r="L23" s="11">
        <f t="shared" si="0"/>
        <v>76.106816584680246</v>
      </c>
      <c r="M23" s="11">
        <f t="shared" si="0"/>
        <v>77.177068214804066</v>
      </c>
    </row>
    <row r="24" spans="1:13" ht="18.75" customHeight="1" x14ac:dyDescent="0.4">
      <c r="A24" s="9" t="s">
        <v>19</v>
      </c>
      <c r="B24" s="10">
        <f>SUM(B16:B23)</f>
        <v>35251</v>
      </c>
      <c r="C24" s="10">
        <f>SUM(C16:C23)</f>
        <v>39221</v>
      </c>
      <c r="D24" s="10">
        <f t="shared" si="1"/>
        <v>74472</v>
      </c>
      <c r="E24" s="10">
        <f>SUM(E16:E23)</f>
        <v>26043</v>
      </c>
      <c r="F24" s="10">
        <f>SUM(F16:F23)</f>
        <v>28772</v>
      </c>
      <c r="G24" s="10">
        <f t="shared" si="2"/>
        <v>54815</v>
      </c>
      <c r="H24" s="10">
        <f t="shared" si="3"/>
        <v>9208</v>
      </c>
      <c r="I24" s="10">
        <f t="shared" si="4"/>
        <v>10449</v>
      </c>
      <c r="J24" s="10">
        <f t="shared" si="5"/>
        <v>19657</v>
      </c>
      <c r="K24" s="11">
        <f t="shared" si="6"/>
        <v>73.878755212618088</v>
      </c>
      <c r="L24" s="11">
        <f t="shared" si="0"/>
        <v>73.358659901583337</v>
      </c>
      <c r="M24" s="11">
        <f t="shared" si="0"/>
        <v>73.604844773874746</v>
      </c>
    </row>
    <row r="25" spans="1:13" ht="18.75" customHeight="1" x14ac:dyDescent="0.4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4"/>
      <c r="L25" s="14"/>
      <c r="M25" s="14"/>
    </row>
    <row r="26" spans="1:13" ht="18.75" customHeight="1" x14ac:dyDescent="0.4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4"/>
      <c r="L26" s="14"/>
      <c r="M26" s="14"/>
    </row>
    <row r="27" spans="1:13" ht="19.5" customHeight="1" x14ac:dyDescent="0.4">
      <c r="A27" s="2" t="s">
        <v>50</v>
      </c>
    </row>
    <row r="28" spans="1:13" ht="18" customHeight="1" x14ac:dyDescent="0.4">
      <c r="A28" s="8"/>
      <c r="B28" s="32" t="s">
        <v>8</v>
      </c>
      <c r="C28" s="32"/>
      <c r="D28" s="32"/>
      <c r="E28" s="32" t="s">
        <v>12</v>
      </c>
      <c r="F28" s="32"/>
      <c r="G28" s="32"/>
      <c r="H28" s="32" t="s">
        <v>13</v>
      </c>
      <c r="I28" s="32"/>
      <c r="J28" s="32"/>
      <c r="K28" s="32" t="s">
        <v>14</v>
      </c>
      <c r="L28" s="32"/>
      <c r="M28" s="32"/>
    </row>
    <row r="29" spans="1:13" ht="18" customHeight="1" x14ac:dyDescent="0.4">
      <c r="A29" s="9" t="s">
        <v>18</v>
      </c>
      <c r="B29" s="9" t="s">
        <v>9</v>
      </c>
      <c r="C29" s="9" t="s">
        <v>10</v>
      </c>
      <c r="D29" s="9" t="s">
        <v>11</v>
      </c>
      <c r="E29" s="9" t="s">
        <v>9</v>
      </c>
      <c r="F29" s="9" t="s">
        <v>10</v>
      </c>
      <c r="G29" s="9" t="s">
        <v>11</v>
      </c>
      <c r="H29" s="9" t="s">
        <v>9</v>
      </c>
      <c r="I29" s="9" t="s">
        <v>10</v>
      </c>
      <c r="J29" s="9" t="s">
        <v>11</v>
      </c>
      <c r="K29" s="9" t="s">
        <v>9</v>
      </c>
      <c r="L29" s="9" t="s">
        <v>10</v>
      </c>
      <c r="M29" s="9" t="s">
        <v>11</v>
      </c>
    </row>
    <row r="30" spans="1:13" ht="18" customHeight="1" x14ac:dyDescent="0.4">
      <c r="A30" s="9" t="s">
        <v>0</v>
      </c>
      <c r="B30" s="10">
        <v>17000</v>
      </c>
      <c r="C30" s="10">
        <v>19190</v>
      </c>
      <c r="D30" s="10">
        <f>B30+C30</f>
        <v>36190</v>
      </c>
      <c r="E30" s="10">
        <v>12615</v>
      </c>
      <c r="F30" s="10">
        <v>14092</v>
      </c>
      <c r="G30" s="10">
        <f>E30+F30</f>
        <v>26707</v>
      </c>
      <c r="H30" s="10">
        <f>B30-E30</f>
        <v>4385</v>
      </c>
      <c r="I30" s="10">
        <f>C30-F30</f>
        <v>5098</v>
      </c>
      <c r="J30" s="10">
        <f>H30+I30</f>
        <v>9483</v>
      </c>
      <c r="K30" s="11">
        <f>E30/B30*100</f>
        <v>74.205882352941174</v>
      </c>
      <c r="L30" s="11">
        <f t="shared" ref="L30:L39" si="7">F30/C30*100</f>
        <v>73.434080250130279</v>
      </c>
      <c r="M30" s="11">
        <f t="shared" ref="M30:M39" si="8">G30/D30*100</f>
        <v>73.796628903011879</v>
      </c>
    </row>
    <row r="31" spans="1:13" ht="18" customHeight="1" x14ac:dyDescent="0.4">
      <c r="A31" s="9" t="s">
        <v>1</v>
      </c>
      <c r="B31" s="10">
        <v>2292</v>
      </c>
      <c r="C31" s="10">
        <v>2526</v>
      </c>
      <c r="D31" s="10">
        <f t="shared" ref="D31:D39" si="9">B31+C31</f>
        <v>4818</v>
      </c>
      <c r="E31" s="10">
        <v>1832</v>
      </c>
      <c r="F31" s="10">
        <v>1946</v>
      </c>
      <c r="G31" s="10">
        <f t="shared" ref="G31:G39" si="10">E31+F31</f>
        <v>3778</v>
      </c>
      <c r="H31" s="10">
        <f t="shared" ref="H31:H39" si="11">B31-E31</f>
        <v>460</v>
      </c>
      <c r="I31" s="10">
        <f t="shared" ref="I31:I39" si="12">C31-F31</f>
        <v>580</v>
      </c>
      <c r="J31" s="10">
        <f t="shared" ref="J31:J39" si="13">H31+I31</f>
        <v>1040</v>
      </c>
      <c r="K31" s="11">
        <f t="shared" ref="K31:K39" si="14">E31/B31*100</f>
        <v>79.930191972076798</v>
      </c>
      <c r="L31" s="11">
        <f t="shared" si="7"/>
        <v>77.038796516231201</v>
      </c>
      <c r="M31" s="11">
        <f t="shared" si="8"/>
        <v>78.414279784142792</v>
      </c>
    </row>
    <row r="32" spans="1:13" ht="18" customHeight="1" x14ac:dyDescent="0.4">
      <c r="A32" s="9" t="s">
        <v>2</v>
      </c>
      <c r="B32" s="10">
        <v>2355</v>
      </c>
      <c r="C32" s="10">
        <v>2741</v>
      </c>
      <c r="D32" s="10">
        <f t="shared" si="9"/>
        <v>5096</v>
      </c>
      <c r="E32" s="10">
        <v>1843</v>
      </c>
      <c r="F32" s="10">
        <v>2016</v>
      </c>
      <c r="G32" s="10">
        <f t="shared" si="10"/>
        <v>3859</v>
      </c>
      <c r="H32" s="10">
        <f t="shared" si="11"/>
        <v>512</v>
      </c>
      <c r="I32" s="10">
        <f t="shared" si="12"/>
        <v>725</v>
      </c>
      <c r="J32" s="10">
        <f t="shared" si="13"/>
        <v>1237</v>
      </c>
      <c r="K32" s="11">
        <f t="shared" si="14"/>
        <v>78.259023354564761</v>
      </c>
      <c r="L32" s="11">
        <f t="shared" si="7"/>
        <v>73.549799343305367</v>
      </c>
      <c r="M32" s="11">
        <f t="shared" si="8"/>
        <v>75.726059654631086</v>
      </c>
    </row>
    <row r="33" spans="1:13" ht="18" customHeight="1" x14ac:dyDescent="0.4">
      <c r="A33" s="9" t="s">
        <v>3</v>
      </c>
      <c r="B33" s="10">
        <v>2249</v>
      </c>
      <c r="C33" s="10">
        <v>2502</v>
      </c>
      <c r="D33" s="10">
        <f t="shared" si="9"/>
        <v>4751</v>
      </c>
      <c r="E33" s="10">
        <v>1868</v>
      </c>
      <c r="F33" s="10">
        <v>2011</v>
      </c>
      <c r="G33" s="10">
        <f t="shared" si="10"/>
        <v>3879</v>
      </c>
      <c r="H33" s="10">
        <f t="shared" si="11"/>
        <v>381</v>
      </c>
      <c r="I33" s="10">
        <f t="shared" si="12"/>
        <v>491</v>
      </c>
      <c r="J33" s="10">
        <f t="shared" si="13"/>
        <v>872</v>
      </c>
      <c r="K33" s="11">
        <f t="shared" si="14"/>
        <v>83.05913739439751</v>
      </c>
      <c r="L33" s="11">
        <f t="shared" si="7"/>
        <v>80.375699440447647</v>
      </c>
      <c r="M33" s="11">
        <f t="shared" si="8"/>
        <v>81.645969269627443</v>
      </c>
    </row>
    <row r="34" spans="1:13" ht="18" customHeight="1" x14ac:dyDescent="0.4">
      <c r="A34" s="9" t="s">
        <v>4</v>
      </c>
      <c r="B34" s="10">
        <v>3486</v>
      </c>
      <c r="C34" s="10">
        <v>3951</v>
      </c>
      <c r="D34" s="10">
        <f t="shared" si="9"/>
        <v>7437</v>
      </c>
      <c r="E34" s="10">
        <v>2878</v>
      </c>
      <c r="F34" s="10">
        <v>3179</v>
      </c>
      <c r="G34" s="10">
        <f t="shared" si="10"/>
        <v>6057</v>
      </c>
      <c r="H34" s="10">
        <f t="shared" si="11"/>
        <v>608</v>
      </c>
      <c r="I34" s="10">
        <f t="shared" si="12"/>
        <v>772</v>
      </c>
      <c r="J34" s="10">
        <f t="shared" si="13"/>
        <v>1380</v>
      </c>
      <c r="K34" s="11">
        <f t="shared" si="14"/>
        <v>82.5588066551922</v>
      </c>
      <c r="L34" s="11">
        <f t="shared" si="7"/>
        <v>80.460642875221467</v>
      </c>
      <c r="M34" s="11">
        <f t="shared" si="8"/>
        <v>81.444130697862036</v>
      </c>
    </row>
    <row r="35" spans="1:13" ht="18" customHeight="1" x14ac:dyDescent="0.4">
      <c r="A35" s="9" t="s">
        <v>5</v>
      </c>
      <c r="B35" s="10">
        <v>1779</v>
      </c>
      <c r="C35" s="10">
        <v>1889</v>
      </c>
      <c r="D35" s="10">
        <f t="shared" si="9"/>
        <v>3668</v>
      </c>
      <c r="E35" s="10">
        <v>1361</v>
      </c>
      <c r="F35" s="10">
        <v>1397</v>
      </c>
      <c r="G35" s="10">
        <f t="shared" si="10"/>
        <v>2758</v>
      </c>
      <c r="H35" s="10">
        <f t="shared" si="11"/>
        <v>418</v>
      </c>
      <c r="I35" s="10">
        <f t="shared" si="12"/>
        <v>492</v>
      </c>
      <c r="J35" s="10">
        <f t="shared" si="13"/>
        <v>910</v>
      </c>
      <c r="K35" s="11">
        <f t="shared" si="14"/>
        <v>76.503653738055093</v>
      </c>
      <c r="L35" s="11">
        <f t="shared" si="7"/>
        <v>73.954473266278455</v>
      </c>
      <c r="M35" s="11">
        <f t="shared" si="8"/>
        <v>75.190839694656489</v>
      </c>
    </row>
    <row r="36" spans="1:13" ht="18" customHeight="1" x14ac:dyDescent="0.4">
      <c r="A36" s="9" t="s">
        <v>6</v>
      </c>
      <c r="B36" s="10">
        <v>2607</v>
      </c>
      <c r="C36" s="10">
        <v>2876</v>
      </c>
      <c r="D36" s="10">
        <f t="shared" si="9"/>
        <v>5483</v>
      </c>
      <c r="E36" s="10">
        <v>2005</v>
      </c>
      <c r="F36" s="10">
        <v>2241</v>
      </c>
      <c r="G36" s="10">
        <f t="shared" si="10"/>
        <v>4246</v>
      </c>
      <c r="H36" s="10">
        <f t="shared" si="11"/>
        <v>602</v>
      </c>
      <c r="I36" s="10">
        <f t="shared" si="12"/>
        <v>635</v>
      </c>
      <c r="J36" s="10">
        <f t="shared" si="13"/>
        <v>1237</v>
      </c>
      <c r="K36" s="11">
        <f t="shared" si="14"/>
        <v>76.908323743766786</v>
      </c>
      <c r="L36" s="11">
        <f t="shared" si="7"/>
        <v>77.920723226703757</v>
      </c>
      <c r="M36" s="11">
        <f t="shared" si="8"/>
        <v>77.439358015684846</v>
      </c>
    </row>
    <row r="37" spans="1:13" ht="18" customHeight="1" x14ac:dyDescent="0.4">
      <c r="A37" s="9" t="s">
        <v>7</v>
      </c>
      <c r="B37" s="10">
        <v>2483</v>
      </c>
      <c r="C37" s="10">
        <v>2642</v>
      </c>
      <c r="D37" s="10">
        <f t="shared" si="9"/>
        <v>5125</v>
      </c>
      <c r="E37" s="10">
        <v>2028</v>
      </c>
      <c r="F37" s="10">
        <v>2020</v>
      </c>
      <c r="G37" s="10">
        <f t="shared" si="10"/>
        <v>4048</v>
      </c>
      <c r="H37" s="10">
        <f t="shared" si="11"/>
        <v>455</v>
      </c>
      <c r="I37" s="10">
        <f t="shared" si="12"/>
        <v>622</v>
      </c>
      <c r="J37" s="10">
        <f t="shared" si="13"/>
        <v>1077</v>
      </c>
      <c r="K37" s="11">
        <f t="shared" si="14"/>
        <v>81.675392670157066</v>
      </c>
      <c r="L37" s="11">
        <f t="shared" si="7"/>
        <v>76.457229371688115</v>
      </c>
      <c r="M37" s="11">
        <f t="shared" si="8"/>
        <v>78.985365853658536</v>
      </c>
    </row>
    <row r="38" spans="1:13" ht="18" customHeight="1" x14ac:dyDescent="0.4">
      <c r="A38" s="9" t="s">
        <v>51</v>
      </c>
      <c r="B38" s="10">
        <v>23</v>
      </c>
      <c r="C38" s="10">
        <v>32</v>
      </c>
      <c r="D38" s="10">
        <f t="shared" si="9"/>
        <v>55</v>
      </c>
      <c r="E38" s="10">
        <v>2</v>
      </c>
      <c r="F38" s="10">
        <v>4</v>
      </c>
      <c r="G38" s="10">
        <f t="shared" si="10"/>
        <v>6</v>
      </c>
      <c r="H38" s="10">
        <f t="shared" si="11"/>
        <v>21</v>
      </c>
      <c r="I38" s="10">
        <f t="shared" si="12"/>
        <v>28</v>
      </c>
      <c r="J38" s="10">
        <f t="shared" si="13"/>
        <v>49</v>
      </c>
      <c r="K38" s="11">
        <f t="shared" si="14"/>
        <v>8.695652173913043</v>
      </c>
      <c r="L38" s="11">
        <f t="shared" si="7"/>
        <v>12.5</v>
      </c>
      <c r="M38" s="11">
        <f t="shared" si="8"/>
        <v>10.909090909090908</v>
      </c>
    </row>
    <row r="39" spans="1:13" ht="18" customHeight="1" x14ac:dyDescent="0.4">
      <c r="A39" s="9" t="s">
        <v>20</v>
      </c>
      <c r="B39" s="10">
        <f>SUM(B30:B38)</f>
        <v>34274</v>
      </c>
      <c r="C39" s="10">
        <f>SUM(C30:C38)</f>
        <v>38349</v>
      </c>
      <c r="D39" s="10">
        <f t="shared" si="9"/>
        <v>72623</v>
      </c>
      <c r="E39" s="10">
        <f>SUM(E30:E38)</f>
        <v>26432</v>
      </c>
      <c r="F39" s="10">
        <f>SUM(F30:F38)</f>
        <v>28906</v>
      </c>
      <c r="G39" s="10">
        <f t="shared" si="10"/>
        <v>55338</v>
      </c>
      <c r="H39" s="10">
        <f t="shared" si="11"/>
        <v>7842</v>
      </c>
      <c r="I39" s="10">
        <f t="shared" si="12"/>
        <v>9443</v>
      </c>
      <c r="J39" s="10">
        <f t="shared" si="13"/>
        <v>17285</v>
      </c>
      <c r="K39" s="11">
        <f t="shared" si="14"/>
        <v>77.119682558207387</v>
      </c>
      <c r="L39" s="11">
        <f t="shared" si="7"/>
        <v>75.376150616704479</v>
      </c>
      <c r="M39" s="11">
        <f t="shared" si="8"/>
        <v>76.199000316704087</v>
      </c>
    </row>
    <row r="40" spans="1:13" ht="18.75" customHeight="1" x14ac:dyDescent="0.4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4"/>
      <c r="L40" s="14"/>
      <c r="M40" s="14"/>
    </row>
    <row r="41" spans="1:13" ht="18.75" customHeight="1" x14ac:dyDescent="0.4">
      <c r="A41" s="2" t="s">
        <v>52</v>
      </c>
    </row>
    <row r="42" spans="1:13" ht="18" customHeight="1" x14ac:dyDescent="0.4">
      <c r="A42" s="8"/>
      <c r="B42" s="32" t="s">
        <v>8</v>
      </c>
      <c r="C42" s="32"/>
      <c r="D42" s="32"/>
      <c r="E42" s="32" t="s">
        <v>12</v>
      </c>
      <c r="F42" s="32"/>
      <c r="G42" s="32"/>
      <c r="H42" s="32" t="s">
        <v>13</v>
      </c>
      <c r="I42" s="32"/>
      <c r="J42" s="32"/>
      <c r="K42" s="32" t="s">
        <v>14</v>
      </c>
      <c r="L42" s="32"/>
      <c r="M42" s="32"/>
    </row>
    <row r="43" spans="1:13" ht="18" customHeight="1" x14ac:dyDescent="0.4">
      <c r="A43" s="9" t="s">
        <v>18</v>
      </c>
      <c r="B43" s="9" t="s">
        <v>9</v>
      </c>
      <c r="C43" s="9" t="s">
        <v>10</v>
      </c>
      <c r="D43" s="9" t="s">
        <v>11</v>
      </c>
      <c r="E43" s="9" t="s">
        <v>9</v>
      </c>
      <c r="F43" s="9" t="s">
        <v>10</v>
      </c>
      <c r="G43" s="9" t="s">
        <v>11</v>
      </c>
      <c r="H43" s="9" t="s">
        <v>9</v>
      </c>
      <c r="I43" s="9" t="s">
        <v>10</v>
      </c>
      <c r="J43" s="9" t="s">
        <v>11</v>
      </c>
      <c r="K43" s="9" t="s">
        <v>9</v>
      </c>
      <c r="L43" s="9" t="s">
        <v>10</v>
      </c>
      <c r="M43" s="9" t="s">
        <v>11</v>
      </c>
    </row>
    <row r="44" spans="1:13" ht="18" customHeight="1" x14ac:dyDescent="0.4">
      <c r="A44" s="9" t="s">
        <v>0</v>
      </c>
      <c r="B44" s="10">
        <v>16920</v>
      </c>
      <c r="C44" s="10">
        <v>19111</v>
      </c>
      <c r="D44" s="10">
        <f>B44+C44</f>
        <v>36031</v>
      </c>
      <c r="E44" s="10">
        <v>11216</v>
      </c>
      <c r="F44" s="10">
        <v>12487</v>
      </c>
      <c r="G44" s="10">
        <f>E44+F44</f>
        <v>23703</v>
      </c>
      <c r="H44" s="10">
        <f>B44-E44</f>
        <v>5704</v>
      </c>
      <c r="I44" s="10">
        <f>C44-F44</f>
        <v>6624</v>
      </c>
      <c r="J44" s="10">
        <f>H44+I44</f>
        <v>12328</v>
      </c>
      <c r="K44" s="11">
        <f>E44/B44*100</f>
        <v>66.288416075650119</v>
      </c>
      <c r="L44" s="11">
        <f t="shared" ref="L44:L53" si="15">F44/C44*100</f>
        <v>65.339333368217254</v>
      </c>
      <c r="M44" s="11">
        <f t="shared" ref="M44:M53" si="16">G44/D44*100</f>
        <v>65.785018456329269</v>
      </c>
    </row>
    <row r="45" spans="1:13" ht="18" customHeight="1" x14ac:dyDescent="0.4">
      <c r="A45" s="9" t="s">
        <v>1</v>
      </c>
      <c r="B45" s="10">
        <v>2163</v>
      </c>
      <c r="C45" s="10">
        <v>2380</v>
      </c>
      <c r="D45" s="10">
        <f t="shared" ref="D45:D53" si="17">B45+C45</f>
        <v>4543</v>
      </c>
      <c r="E45" s="10">
        <v>1542</v>
      </c>
      <c r="F45" s="10">
        <v>1644</v>
      </c>
      <c r="G45" s="10">
        <f t="shared" ref="G45:G53" si="18">E45+F45</f>
        <v>3186</v>
      </c>
      <c r="H45" s="10">
        <f t="shared" ref="H45:H53" si="19">B45-E45</f>
        <v>621</v>
      </c>
      <c r="I45" s="10">
        <f t="shared" ref="I45:I53" si="20">C45-F45</f>
        <v>736</v>
      </c>
      <c r="J45" s="10">
        <f t="shared" ref="J45:J53" si="21">H45+I45</f>
        <v>1357</v>
      </c>
      <c r="K45" s="11">
        <f t="shared" ref="K45:K53" si="22">E45/B45*100</f>
        <v>71.289875173370319</v>
      </c>
      <c r="L45" s="11">
        <f t="shared" si="15"/>
        <v>69.075630252100837</v>
      </c>
      <c r="M45" s="11">
        <f t="shared" si="16"/>
        <v>70.129870129870127</v>
      </c>
    </row>
    <row r="46" spans="1:13" ht="18" customHeight="1" x14ac:dyDescent="0.4">
      <c r="A46" s="9" t="s">
        <v>2</v>
      </c>
      <c r="B46" s="10">
        <v>2266</v>
      </c>
      <c r="C46" s="10">
        <v>2644</v>
      </c>
      <c r="D46" s="10">
        <f t="shared" si="17"/>
        <v>4910</v>
      </c>
      <c r="E46" s="10">
        <v>1555</v>
      </c>
      <c r="F46" s="10">
        <v>1734</v>
      </c>
      <c r="G46" s="10">
        <f t="shared" si="18"/>
        <v>3289</v>
      </c>
      <c r="H46" s="10">
        <f t="shared" si="19"/>
        <v>711</v>
      </c>
      <c r="I46" s="10">
        <f t="shared" si="20"/>
        <v>910</v>
      </c>
      <c r="J46" s="10">
        <f t="shared" si="21"/>
        <v>1621</v>
      </c>
      <c r="K46" s="11">
        <f t="shared" si="22"/>
        <v>68.623124448367165</v>
      </c>
      <c r="L46" s="11">
        <f t="shared" si="15"/>
        <v>65.58245083207261</v>
      </c>
      <c r="M46" s="11">
        <f t="shared" si="16"/>
        <v>66.985743380855396</v>
      </c>
    </row>
    <row r="47" spans="1:13" ht="18" customHeight="1" x14ac:dyDescent="0.4">
      <c r="A47" s="9" t="s">
        <v>3</v>
      </c>
      <c r="B47" s="10">
        <v>2122</v>
      </c>
      <c r="C47" s="10">
        <v>2373</v>
      </c>
      <c r="D47" s="10">
        <f t="shared" si="17"/>
        <v>4495</v>
      </c>
      <c r="E47" s="10">
        <v>1651</v>
      </c>
      <c r="F47" s="10">
        <v>1782</v>
      </c>
      <c r="G47" s="10">
        <f t="shared" si="18"/>
        <v>3433</v>
      </c>
      <c r="H47" s="10">
        <f t="shared" si="19"/>
        <v>471</v>
      </c>
      <c r="I47" s="10">
        <f t="shared" si="20"/>
        <v>591</v>
      </c>
      <c r="J47" s="10">
        <f t="shared" si="21"/>
        <v>1062</v>
      </c>
      <c r="K47" s="11">
        <f t="shared" si="22"/>
        <v>77.80395852968897</v>
      </c>
      <c r="L47" s="11">
        <f t="shared" si="15"/>
        <v>75.094816687737037</v>
      </c>
      <c r="M47" s="11">
        <f t="shared" si="16"/>
        <v>76.373748609566178</v>
      </c>
    </row>
    <row r="48" spans="1:13" ht="18" customHeight="1" x14ac:dyDescent="0.4">
      <c r="A48" s="9" t="s">
        <v>4</v>
      </c>
      <c r="B48" s="10">
        <v>3370</v>
      </c>
      <c r="C48" s="10">
        <v>3794</v>
      </c>
      <c r="D48" s="10">
        <f t="shared" si="17"/>
        <v>7164</v>
      </c>
      <c r="E48" s="10">
        <v>2511</v>
      </c>
      <c r="F48" s="10">
        <v>2709</v>
      </c>
      <c r="G48" s="10">
        <f t="shared" si="18"/>
        <v>5220</v>
      </c>
      <c r="H48" s="10">
        <f t="shared" si="19"/>
        <v>859</v>
      </c>
      <c r="I48" s="10">
        <f t="shared" si="20"/>
        <v>1085</v>
      </c>
      <c r="J48" s="10">
        <f t="shared" si="21"/>
        <v>1944</v>
      </c>
      <c r="K48" s="11">
        <f t="shared" si="22"/>
        <v>74.510385756676556</v>
      </c>
      <c r="L48" s="11">
        <f t="shared" si="15"/>
        <v>71.402214022140214</v>
      </c>
      <c r="M48" s="11">
        <f t="shared" si="16"/>
        <v>72.8643216080402</v>
      </c>
    </row>
    <row r="49" spans="1:13" ht="18" customHeight="1" x14ac:dyDescent="0.4">
      <c r="A49" s="9" t="s">
        <v>5</v>
      </c>
      <c r="B49" s="10">
        <v>1652</v>
      </c>
      <c r="C49" s="10">
        <v>1771</v>
      </c>
      <c r="D49" s="10">
        <f t="shared" si="17"/>
        <v>3423</v>
      </c>
      <c r="E49" s="10">
        <v>1106</v>
      </c>
      <c r="F49" s="10">
        <v>1092</v>
      </c>
      <c r="G49" s="10">
        <f t="shared" si="18"/>
        <v>2198</v>
      </c>
      <c r="H49" s="10">
        <f t="shared" si="19"/>
        <v>546</v>
      </c>
      <c r="I49" s="10">
        <f t="shared" si="20"/>
        <v>679</v>
      </c>
      <c r="J49" s="10">
        <f t="shared" si="21"/>
        <v>1225</v>
      </c>
      <c r="K49" s="11">
        <f t="shared" si="22"/>
        <v>66.949152542372886</v>
      </c>
      <c r="L49" s="11">
        <f t="shared" si="15"/>
        <v>61.660079051383399</v>
      </c>
      <c r="M49" s="11">
        <f t="shared" si="16"/>
        <v>64.212678936605315</v>
      </c>
    </row>
    <row r="50" spans="1:13" ht="18" customHeight="1" x14ac:dyDescent="0.4">
      <c r="A50" s="9" t="s">
        <v>6</v>
      </c>
      <c r="B50" s="10">
        <v>2516</v>
      </c>
      <c r="C50" s="10">
        <v>2772</v>
      </c>
      <c r="D50" s="10">
        <f t="shared" si="17"/>
        <v>5288</v>
      </c>
      <c r="E50" s="10">
        <v>1673</v>
      </c>
      <c r="F50" s="10">
        <v>1855</v>
      </c>
      <c r="G50" s="10">
        <f t="shared" si="18"/>
        <v>3528</v>
      </c>
      <c r="H50" s="10">
        <f t="shared" si="19"/>
        <v>843</v>
      </c>
      <c r="I50" s="10">
        <f t="shared" si="20"/>
        <v>917</v>
      </c>
      <c r="J50" s="10">
        <f t="shared" si="21"/>
        <v>1760</v>
      </c>
      <c r="K50" s="11">
        <f t="shared" si="22"/>
        <v>66.494435612082668</v>
      </c>
      <c r="L50" s="11">
        <f t="shared" si="15"/>
        <v>66.919191919191917</v>
      </c>
      <c r="M50" s="11">
        <f t="shared" si="16"/>
        <v>66.717095310136159</v>
      </c>
    </row>
    <row r="51" spans="1:13" ht="18" customHeight="1" x14ac:dyDescent="0.4">
      <c r="A51" s="9" t="s">
        <v>7</v>
      </c>
      <c r="B51" s="10">
        <v>2329</v>
      </c>
      <c r="C51" s="10">
        <v>2419</v>
      </c>
      <c r="D51" s="10">
        <f t="shared" si="17"/>
        <v>4748</v>
      </c>
      <c r="E51" s="10">
        <v>1657</v>
      </c>
      <c r="F51" s="10">
        <v>1646</v>
      </c>
      <c r="G51" s="10">
        <f t="shared" si="18"/>
        <v>3303</v>
      </c>
      <c r="H51" s="10">
        <f t="shared" si="19"/>
        <v>672</v>
      </c>
      <c r="I51" s="10">
        <f t="shared" si="20"/>
        <v>773</v>
      </c>
      <c r="J51" s="10">
        <f t="shared" si="21"/>
        <v>1445</v>
      </c>
      <c r="K51" s="11">
        <f t="shared" si="22"/>
        <v>71.146414770287677</v>
      </c>
      <c r="L51" s="11">
        <f t="shared" si="15"/>
        <v>68.044646548160387</v>
      </c>
      <c r="M51" s="11">
        <f t="shared" si="16"/>
        <v>69.566133108677349</v>
      </c>
    </row>
    <row r="52" spans="1:13" ht="18" customHeight="1" x14ac:dyDescent="0.4">
      <c r="A52" s="9" t="s">
        <v>51</v>
      </c>
      <c r="B52" s="10">
        <v>21</v>
      </c>
      <c r="C52" s="10">
        <v>32</v>
      </c>
      <c r="D52" s="10">
        <f t="shared" si="17"/>
        <v>53</v>
      </c>
      <c r="E52" s="10">
        <v>2</v>
      </c>
      <c r="F52" s="10">
        <v>3</v>
      </c>
      <c r="G52" s="10">
        <f t="shared" si="18"/>
        <v>5</v>
      </c>
      <c r="H52" s="10">
        <f t="shared" si="19"/>
        <v>19</v>
      </c>
      <c r="I52" s="10">
        <f t="shared" si="20"/>
        <v>29</v>
      </c>
      <c r="J52" s="10">
        <f t="shared" si="21"/>
        <v>48</v>
      </c>
      <c r="K52" s="11">
        <f t="shared" si="22"/>
        <v>9.5238095238095237</v>
      </c>
      <c r="L52" s="11">
        <f t="shared" si="15"/>
        <v>9.375</v>
      </c>
      <c r="M52" s="11">
        <f t="shared" si="16"/>
        <v>9.433962264150944</v>
      </c>
    </row>
    <row r="53" spans="1:13" ht="18" customHeight="1" x14ac:dyDescent="0.4">
      <c r="A53" s="9" t="s">
        <v>20</v>
      </c>
      <c r="B53" s="10">
        <f>SUM(B44:B52)</f>
        <v>33359</v>
      </c>
      <c r="C53" s="10">
        <f>SUM(C44:C52)</f>
        <v>37296</v>
      </c>
      <c r="D53" s="10">
        <f t="shared" si="17"/>
        <v>70655</v>
      </c>
      <c r="E53" s="10">
        <f>SUM(E44:E52)</f>
        <v>22913</v>
      </c>
      <c r="F53" s="10">
        <f>SUM(F44:F52)</f>
        <v>24952</v>
      </c>
      <c r="G53" s="10">
        <f t="shared" si="18"/>
        <v>47865</v>
      </c>
      <c r="H53" s="10">
        <f t="shared" si="19"/>
        <v>10446</v>
      </c>
      <c r="I53" s="10">
        <f t="shared" si="20"/>
        <v>12344</v>
      </c>
      <c r="J53" s="10">
        <f t="shared" si="21"/>
        <v>22790</v>
      </c>
      <c r="K53" s="11">
        <f t="shared" si="22"/>
        <v>68.686111693995628</v>
      </c>
      <c r="L53" s="11">
        <f t="shared" si="15"/>
        <v>66.902616902616913</v>
      </c>
      <c r="M53" s="11">
        <f t="shared" si="16"/>
        <v>67.744674828391481</v>
      </c>
    </row>
    <row r="54" spans="1:13" ht="19.5" customHeight="1" x14ac:dyDescent="0.4">
      <c r="A54" s="2" t="s">
        <v>53</v>
      </c>
    </row>
    <row r="55" spans="1:13" ht="18" customHeight="1" x14ac:dyDescent="0.4">
      <c r="A55" s="8"/>
      <c r="B55" s="32" t="s">
        <v>8</v>
      </c>
      <c r="C55" s="32"/>
      <c r="D55" s="32"/>
      <c r="E55" s="32" t="s">
        <v>12</v>
      </c>
      <c r="F55" s="32"/>
      <c r="G55" s="32"/>
      <c r="H55" s="32" t="s">
        <v>13</v>
      </c>
      <c r="I55" s="32"/>
      <c r="J55" s="32"/>
      <c r="K55" s="32" t="s">
        <v>14</v>
      </c>
      <c r="L55" s="32"/>
      <c r="M55" s="32"/>
    </row>
    <row r="56" spans="1:13" ht="18" customHeight="1" x14ac:dyDescent="0.4">
      <c r="A56" s="9" t="s">
        <v>18</v>
      </c>
      <c r="B56" s="9" t="s">
        <v>9</v>
      </c>
      <c r="C56" s="9" t="s">
        <v>10</v>
      </c>
      <c r="D56" s="9" t="s">
        <v>11</v>
      </c>
      <c r="E56" s="9" t="s">
        <v>9</v>
      </c>
      <c r="F56" s="9" t="s">
        <v>10</v>
      </c>
      <c r="G56" s="9" t="s">
        <v>11</v>
      </c>
      <c r="H56" s="9" t="s">
        <v>9</v>
      </c>
      <c r="I56" s="9" t="s">
        <v>10</v>
      </c>
      <c r="J56" s="9" t="s">
        <v>11</v>
      </c>
      <c r="K56" s="9" t="s">
        <v>9</v>
      </c>
      <c r="L56" s="9" t="s">
        <v>10</v>
      </c>
      <c r="M56" s="9" t="s">
        <v>11</v>
      </c>
    </row>
    <row r="57" spans="1:13" ht="18" customHeight="1" x14ac:dyDescent="0.4">
      <c r="A57" s="9" t="s">
        <v>0</v>
      </c>
      <c r="B57" s="10">
        <v>16767</v>
      </c>
      <c r="C57" s="10">
        <v>18905</v>
      </c>
      <c r="D57" s="10">
        <f>B57+C57</f>
        <v>35672</v>
      </c>
      <c r="E57" s="10">
        <v>9944</v>
      </c>
      <c r="F57" s="10">
        <v>10819</v>
      </c>
      <c r="G57" s="10">
        <f>E57+F57</f>
        <v>20763</v>
      </c>
      <c r="H57" s="10">
        <f>B57-E57</f>
        <v>6823</v>
      </c>
      <c r="I57" s="10">
        <f>C57-F57</f>
        <v>8086</v>
      </c>
      <c r="J57" s="10">
        <f>H57+I57</f>
        <v>14909</v>
      </c>
      <c r="K57" s="11">
        <f>E57/B57*100</f>
        <v>59.30697202838909</v>
      </c>
      <c r="L57" s="11">
        <f t="shared" ref="L57:L66" si="23">F57/C57*100</f>
        <v>57.228246495636071</v>
      </c>
      <c r="M57" s="11">
        <f t="shared" ref="M57:M66" si="24">G57/D57*100</f>
        <v>58.205315093070197</v>
      </c>
    </row>
    <row r="58" spans="1:13" ht="18" customHeight="1" x14ac:dyDescent="0.4">
      <c r="A58" s="9" t="s">
        <v>1</v>
      </c>
      <c r="B58" s="10">
        <v>2084</v>
      </c>
      <c r="C58" s="10">
        <v>2270</v>
      </c>
      <c r="D58" s="10">
        <f t="shared" ref="D58:D66" si="25">B58+C58</f>
        <v>4354</v>
      </c>
      <c r="E58" s="10">
        <v>1354</v>
      </c>
      <c r="F58" s="10">
        <v>1412</v>
      </c>
      <c r="G58" s="10">
        <f t="shared" ref="G58:G66" si="26">E58+F58</f>
        <v>2766</v>
      </c>
      <c r="H58" s="10">
        <f t="shared" ref="H58:H66" si="27">B58-E58</f>
        <v>730</v>
      </c>
      <c r="I58" s="10">
        <f t="shared" ref="I58:I66" si="28">C58-F58</f>
        <v>858</v>
      </c>
      <c r="J58" s="10">
        <f t="shared" ref="J58:J66" si="29">H58+I58</f>
        <v>1588</v>
      </c>
      <c r="K58" s="11">
        <f t="shared" ref="K58:K66" si="30">E58/B58*100</f>
        <v>64.971209213051822</v>
      </c>
      <c r="L58" s="11">
        <f t="shared" si="23"/>
        <v>62.202643171806173</v>
      </c>
      <c r="M58" s="11">
        <f t="shared" si="24"/>
        <v>63.527790537436836</v>
      </c>
    </row>
    <row r="59" spans="1:13" ht="18" customHeight="1" x14ac:dyDescent="0.4">
      <c r="A59" s="9" t="s">
        <v>2</v>
      </c>
      <c r="B59" s="10">
        <v>2238</v>
      </c>
      <c r="C59" s="10">
        <v>2631</v>
      </c>
      <c r="D59" s="10">
        <f t="shared" si="25"/>
        <v>4869</v>
      </c>
      <c r="E59" s="10">
        <v>1361</v>
      </c>
      <c r="F59" s="10">
        <v>1498</v>
      </c>
      <c r="G59" s="10">
        <f t="shared" si="26"/>
        <v>2859</v>
      </c>
      <c r="H59" s="10">
        <f t="shared" si="27"/>
        <v>877</v>
      </c>
      <c r="I59" s="10">
        <f t="shared" si="28"/>
        <v>1133</v>
      </c>
      <c r="J59" s="10">
        <f t="shared" si="29"/>
        <v>2010</v>
      </c>
      <c r="K59" s="11">
        <f t="shared" si="30"/>
        <v>60.813226094727433</v>
      </c>
      <c r="L59" s="11">
        <f t="shared" si="23"/>
        <v>56.936526035727866</v>
      </c>
      <c r="M59" s="11">
        <f t="shared" si="24"/>
        <v>58.718422674060378</v>
      </c>
    </row>
    <row r="60" spans="1:13" ht="18" customHeight="1" x14ac:dyDescent="0.4">
      <c r="A60" s="9" t="s">
        <v>3</v>
      </c>
      <c r="B60" s="10">
        <v>2032</v>
      </c>
      <c r="C60" s="10">
        <v>2315</v>
      </c>
      <c r="D60" s="10">
        <f t="shared" si="25"/>
        <v>4347</v>
      </c>
      <c r="E60" s="10">
        <v>1501</v>
      </c>
      <c r="F60" s="10">
        <v>1588</v>
      </c>
      <c r="G60" s="10">
        <f t="shared" si="26"/>
        <v>3089</v>
      </c>
      <c r="H60" s="10">
        <f t="shared" si="27"/>
        <v>531</v>
      </c>
      <c r="I60" s="10">
        <f t="shared" si="28"/>
        <v>727</v>
      </c>
      <c r="J60" s="10">
        <f t="shared" si="29"/>
        <v>1258</v>
      </c>
      <c r="K60" s="11">
        <f t="shared" si="30"/>
        <v>73.868110236220474</v>
      </c>
      <c r="L60" s="11">
        <f t="shared" si="23"/>
        <v>68.596112311015119</v>
      </c>
      <c r="M60" s="11">
        <f t="shared" si="24"/>
        <v>71.0605014952841</v>
      </c>
    </row>
    <row r="61" spans="1:13" ht="18" customHeight="1" x14ac:dyDescent="0.4">
      <c r="A61" s="9" t="s">
        <v>4</v>
      </c>
      <c r="B61" s="10">
        <v>3258</v>
      </c>
      <c r="C61" s="10">
        <v>3670</v>
      </c>
      <c r="D61" s="10">
        <f t="shared" si="25"/>
        <v>6928</v>
      </c>
      <c r="E61" s="10">
        <v>2238</v>
      </c>
      <c r="F61" s="10">
        <v>2334</v>
      </c>
      <c r="G61" s="10">
        <f t="shared" si="26"/>
        <v>4572</v>
      </c>
      <c r="H61" s="10">
        <f t="shared" si="27"/>
        <v>1020</v>
      </c>
      <c r="I61" s="10">
        <f t="shared" si="28"/>
        <v>1336</v>
      </c>
      <c r="J61" s="10">
        <f t="shared" si="29"/>
        <v>2356</v>
      </c>
      <c r="K61" s="11">
        <f t="shared" si="30"/>
        <v>68.692449355432785</v>
      </c>
      <c r="L61" s="11">
        <f t="shared" si="23"/>
        <v>63.596730245231605</v>
      </c>
      <c r="M61" s="11">
        <f t="shared" si="24"/>
        <v>65.993071593533486</v>
      </c>
    </row>
    <row r="62" spans="1:13" ht="18" customHeight="1" x14ac:dyDescent="0.4">
      <c r="A62" s="9" t="s">
        <v>5</v>
      </c>
      <c r="B62" s="10">
        <v>1562</v>
      </c>
      <c r="C62" s="10">
        <v>1689</v>
      </c>
      <c r="D62" s="10">
        <f t="shared" si="25"/>
        <v>3251</v>
      </c>
      <c r="E62" s="10">
        <v>961</v>
      </c>
      <c r="F62" s="10">
        <v>936</v>
      </c>
      <c r="G62" s="10">
        <f t="shared" si="26"/>
        <v>1897</v>
      </c>
      <c r="H62" s="10">
        <f t="shared" si="27"/>
        <v>601</v>
      </c>
      <c r="I62" s="10">
        <f t="shared" si="28"/>
        <v>753</v>
      </c>
      <c r="J62" s="10">
        <f t="shared" si="29"/>
        <v>1354</v>
      </c>
      <c r="K62" s="11">
        <f t="shared" si="30"/>
        <v>61.523687580025609</v>
      </c>
      <c r="L62" s="11">
        <f t="shared" si="23"/>
        <v>55.417406749555951</v>
      </c>
      <c r="M62" s="11">
        <f t="shared" si="24"/>
        <v>58.351276530298371</v>
      </c>
    </row>
    <row r="63" spans="1:13" ht="18" customHeight="1" x14ac:dyDescent="0.4">
      <c r="A63" s="9" t="s">
        <v>6</v>
      </c>
      <c r="B63" s="10">
        <v>2465</v>
      </c>
      <c r="C63" s="10">
        <v>2750</v>
      </c>
      <c r="D63" s="10">
        <f t="shared" si="25"/>
        <v>5215</v>
      </c>
      <c r="E63" s="10">
        <v>1502</v>
      </c>
      <c r="F63" s="10">
        <v>1659</v>
      </c>
      <c r="G63" s="10">
        <f t="shared" si="26"/>
        <v>3161</v>
      </c>
      <c r="H63" s="10">
        <f t="shared" si="27"/>
        <v>963</v>
      </c>
      <c r="I63" s="10">
        <f t="shared" si="28"/>
        <v>1091</v>
      </c>
      <c r="J63" s="10">
        <f t="shared" si="29"/>
        <v>2054</v>
      </c>
      <c r="K63" s="11">
        <f t="shared" si="30"/>
        <v>60.933062880324542</v>
      </c>
      <c r="L63" s="11">
        <f t="shared" si="23"/>
        <v>60.327272727272728</v>
      </c>
      <c r="M63" s="11">
        <f t="shared" si="24"/>
        <v>60.613614573346119</v>
      </c>
    </row>
    <row r="64" spans="1:13" ht="18" customHeight="1" x14ac:dyDescent="0.4">
      <c r="A64" s="9" t="s">
        <v>7</v>
      </c>
      <c r="B64" s="10">
        <v>2232</v>
      </c>
      <c r="C64" s="10">
        <v>2327</v>
      </c>
      <c r="D64" s="10">
        <f t="shared" si="25"/>
        <v>4559</v>
      </c>
      <c r="E64" s="10">
        <v>1464</v>
      </c>
      <c r="F64" s="10">
        <v>1462</v>
      </c>
      <c r="G64" s="10">
        <f t="shared" si="26"/>
        <v>2926</v>
      </c>
      <c r="H64" s="10">
        <f t="shared" si="27"/>
        <v>768</v>
      </c>
      <c r="I64" s="10">
        <f t="shared" si="28"/>
        <v>865</v>
      </c>
      <c r="J64" s="10">
        <f t="shared" si="29"/>
        <v>1633</v>
      </c>
      <c r="K64" s="11">
        <f t="shared" si="30"/>
        <v>65.591397849462368</v>
      </c>
      <c r="L64" s="11">
        <f t="shared" si="23"/>
        <v>62.827675118177915</v>
      </c>
      <c r="M64" s="11">
        <f t="shared" si="24"/>
        <v>64.180741390655854</v>
      </c>
    </row>
    <row r="65" spans="1:13" ht="18" customHeight="1" x14ac:dyDescent="0.4">
      <c r="A65" s="9" t="s">
        <v>51</v>
      </c>
      <c r="B65" s="10">
        <v>19</v>
      </c>
      <c r="C65" s="10">
        <v>31</v>
      </c>
      <c r="D65" s="10">
        <f t="shared" si="25"/>
        <v>50</v>
      </c>
      <c r="E65" s="10">
        <v>3</v>
      </c>
      <c r="F65" s="10">
        <v>1</v>
      </c>
      <c r="G65" s="10">
        <f t="shared" si="26"/>
        <v>4</v>
      </c>
      <c r="H65" s="10">
        <f t="shared" si="27"/>
        <v>16</v>
      </c>
      <c r="I65" s="10">
        <f t="shared" si="28"/>
        <v>30</v>
      </c>
      <c r="J65" s="10">
        <f t="shared" si="29"/>
        <v>46</v>
      </c>
      <c r="K65" s="11">
        <f t="shared" si="30"/>
        <v>15.789473684210526</v>
      </c>
      <c r="L65" s="11">
        <f t="shared" si="23"/>
        <v>3.225806451612903</v>
      </c>
      <c r="M65" s="11">
        <f t="shared" si="24"/>
        <v>8</v>
      </c>
    </row>
    <row r="66" spans="1:13" ht="18" customHeight="1" x14ac:dyDescent="0.4">
      <c r="A66" s="9" t="s">
        <v>20</v>
      </c>
      <c r="B66" s="10">
        <f>SUM(B57:B65)</f>
        <v>32657</v>
      </c>
      <c r="C66" s="10">
        <f>SUM(C57:C65)</f>
        <v>36588</v>
      </c>
      <c r="D66" s="10">
        <f t="shared" si="25"/>
        <v>69245</v>
      </c>
      <c r="E66" s="10">
        <f>SUM(E57:E65)</f>
        <v>20328</v>
      </c>
      <c r="F66" s="10">
        <f>SUM(F57:F65)</f>
        <v>21709</v>
      </c>
      <c r="G66" s="10">
        <f t="shared" si="26"/>
        <v>42037</v>
      </c>
      <c r="H66" s="10">
        <f t="shared" si="27"/>
        <v>12329</v>
      </c>
      <c r="I66" s="10">
        <f t="shared" si="28"/>
        <v>14879</v>
      </c>
      <c r="J66" s="10">
        <f t="shared" si="29"/>
        <v>27208</v>
      </c>
      <c r="K66" s="11">
        <f t="shared" si="30"/>
        <v>62.246991456655543</v>
      </c>
      <c r="L66" s="11">
        <f t="shared" si="23"/>
        <v>59.333661309719034</v>
      </c>
      <c r="M66" s="11">
        <f t="shared" si="24"/>
        <v>60.707632320023109</v>
      </c>
    </row>
    <row r="67" spans="1:13" ht="18.75" customHeight="1" x14ac:dyDescent="0.4">
      <c r="A67" s="12"/>
      <c r="B67" s="13"/>
      <c r="C67" s="13"/>
      <c r="D67" s="13"/>
      <c r="E67" s="13"/>
      <c r="F67" s="13"/>
      <c r="G67" s="13"/>
      <c r="H67" s="13"/>
      <c r="I67" s="13"/>
      <c r="J67" s="13"/>
      <c r="K67" s="14"/>
      <c r="L67" s="14"/>
      <c r="M67" s="14"/>
    </row>
    <row r="68" spans="1:13" ht="18.75" customHeight="1" x14ac:dyDescent="0.4">
      <c r="A68" s="2" t="s">
        <v>54</v>
      </c>
    </row>
    <row r="69" spans="1:13" ht="18" customHeight="1" x14ac:dyDescent="0.4">
      <c r="A69" s="8"/>
      <c r="B69" s="32" t="s">
        <v>8</v>
      </c>
      <c r="C69" s="32"/>
      <c r="D69" s="32"/>
      <c r="E69" s="32" t="s">
        <v>12</v>
      </c>
      <c r="F69" s="32"/>
      <c r="G69" s="32"/>
      <c r="H69" s="32" t="s">
        <v>13</v>
      </c>
      <c r="I69" s="32"/>
      <c r="J69" s="32"/>
      <c r="K69" s="32" t="s">
        <v>14</v>
      </c>
      <c r="L69" s="32"/>
      <c r="M69" s="32"/>
    </row>
    <row r="70" spans="1:13" ht="18" customHeight="1" x14ac:dyDescent="0.4">
      <c r="A70" s="9" t="s">
        <v>18</v>
      </c>
      <c r="B70" s="9" t="s">
        <v>9</v>
      </c>
      <c r="C70" s="9" t="s">
        <v>10</v>
      </c>
      <c r="D70" s="9" t="s">
        <v>11</v>
      </c>
      <c r="E70" s="9" t="s">
        <v>9</v>
      </c>
      <c r="F70" s="9" t="s">
        <v>10</v>
      </c>
      <c r="G70" s="9" t="s">
        <v>11</v>
      </c>
      <c r="H70" s="9" t="s">
        <v>9</v>
      </c>
      <c r="I70" s="9" t="s">
        <v>10</v>
      </c>
      <c r="J70" s="9" t="s">
        <v>11</v>
      </c>
      <c r="K70" s="9" t="s">
        <v>9</v>
      </c>
      <c r="L70" s="9" t="s">
        <v>10</v>
      </c>
      <c r="M70" s="9" t="s">
        <v>11</v>
      </c>
    </row>
    <row r="71" spans="1:13" ht="18" customHeight="1" x14ac:dyDescent="0.4">
      <c r="A71" s="9" t="s">
        <v>0</v>
      </c>
      <c r="B71" s="10">
        <v>16938</v>
      </c>
      <c r="C71" s="10">
        <v>18983</v>
      </c>
      <c r="D71" s="10">
        <f>B71+C71</f>
        <v>35921</v>
      </c>
      <c r="E71" s="10">
        <v>10824</v>
      </c>
      <c r="F71" s="10">
        <v>12150</v>
      </c>
      <c r="G71" s="10">
        <f>E71+F71</f>
        <v>22974</v>
      </c>
      <c r="H71" s="10">
        <f>B71-E71</f>
        <v>6114</v>
      </c>
      <c r="I71" s="10">
        <f>C71-F71</f>
        <v>6833</v>
      </c>
      <c r="J71" s="10">
        <f>H71+I71</f>
        <v>12947</v>
      </c>
      <c r="K71" s="11">
        <f>E71/B71*100</f>
        <v>63.90364860077932</v>
      </c>
      <c r="L71" s="11">
        <f t="shared" ref="L71:L80" si="31">F71/C71*100</f>
        <v>64.004635726702844</v>
      </c>
      <c r="M71" s="11">
        <f t="shared" ref="M71:M80" si="32">G71/D71*100</f>
        <v>63.957016786837784</v>
      </c>
    </row>
    <row r="72" spans="1:13" ht="18" customHeight="1" x14ac:dyDescent="0.4">
      <c r="A72" s="9" t="s">
        <v>1</v>
      </c>
      <c r="B72" s="10">
        <v>1957</v>
      </c>
      <c r="C72" s="10">
        <v>2178</v>
      </c>
      <c r="D72" s="10">
        <f t="shared" ref="D72:D80" si="33">B72+C72</f>
        <v>4135</v>
      </c>
      <c r="E72" s="10">
        <v>1492</v>
      </c>
      <c r="F72" s="10">
        <v>1632</v>
      </c>
      <c r="G72" s="10">
        <f t="shared" ref="G72:G80" si="34">E72+F72</f>
        <v>3124</v>
      </c>
      <c r="H72" s="10">
        <f t="shared" ref="H72:H80" si="35">B72-E72</f>
        <v>465</v>
      </c>
      <c r="I72" s="10">
        <f t="shared" ref="I72:I80" si="36">C72-F72</f>
        <v>546</v>
      </c>
      <c r="J72" s="10">
        <f t="shared" ref="J72:J80" si="37">H72+I72</f>
        <v>1011</v>
      </c>
      <c r="K72" s="11">
        <f t="shared" ref="K72:K80" si="38">E72/B72*100</f>
        <v>76.239141543178334</v>
      </c>
      <c r="L72" s="11">
        <f t="shared" si="31"/>
        <v>74.931129476584019</v>
      </c>
      <c r="M72" s="11">
        <f t="shared" si="32"/>
        <v>75.550181378476424</v>
      </c>
    </row>
    <row r="73" spans="1:13" ht="18" customHeight="1" x14ac:dyDescent="0.4">
      <c r="A73" s="9" t="s">
        <v>2</v>
      </c>
      <c r="B73" s="10">
        <v>2162</v>
      </c>
      <c r="C73" s="10">
        <v>2531</v>
      </c>
      <c r="D73" s="10">
        <f t="shared" si="33"/>
        <v>4693</v>
      </c>
      <c r="E73" s="10">
        <v>1442</v>
      </c>
      <c r="F73" s="10">
        <v>1653</v>
      </c>
      <c r="G73" s="10">
        <f t="shared" si="34"/>
        <v>3095</v>
      </c>
      <c r="H73" s="10">
        <f t="shared" si="35"/>
        <v>720</v>
      </c>
      <c r="I73" s="10">
        <f t="shared" si="36"/>
        <v>878</v>
      </c>
      <c r="J73" s="10">
        <f t="shared" si="37"/>
        <v>1598</v>
      </c>
      <c r="K73" s="11">
        <f t="shared" si="38"/>
        <v>66.69750231267345</v>
      </c>
      <c r="L73" s="11">
        <f t="shared" si="31"/>
        <v>65.310154089292766</v>
      </c>
      <c r="M73" s="11">
        <f t="shared" si="32"/>
        <v>65.949286170892819</v>
      </c>
    </row>
    <row r="74" spans="1:13" ht="18" customHeight="1" x14ac:dyDescent="0.4">
      <c r="A74" s="9" t="s">
        <v>3</v>
      </c>
      <c r="B74" s="10">
        <v>1950</v>
      </c>
      <c r="C74" s="10">
        <v>2221</v>
      </c>
      <c r="D74" s="10">
        <f t="shared" si="33"/>
        <v>4171</v>
      </c>
      <c r="E74" s="10">
        <v>1532</v>
      </c>
      <c r="F74" s="10">
        <v>1667</v>
      </c>
      <c r="G74" s="10">
        <f t="shared" si="34"/>
        <v>3199</v>
      </c>
      <c r="H74" s="10">
        <f t="shared" si="35"/>
        <v>418</v>
      </c>
      <c r="I74" s="10">
        <f t="shared" si="36"/>
        <v>554</v>
      </c>
      <c r="J74" s="10">
        <f t="shared" si="37"/>
        <v>972</v>
      </c>
      <c r="K74" s="11">
        <f t="shared" si="38"/>
        <v>78.564102564102569</v>
      </c>
      <c r="L74" s="11">
        <f t="shared" si="31"/>
        <v>75.056280954524993</v>
      </c>
      <c r="M74" s="11">
        <f t="shared" si="32"/>
        <v>76.696235914648767</v>
      </c>
    </row>
    <row r="75" spans="1:13" ht="18" customHeight="1" x14ac:dyDescent="0.4">
      <c r="A75" s="9" t="s">
        <v>4</v>
      </c>
      <c r="B75" s="10">
        <v>3187</v>
      </c>
      <c r="C75" s="10">
        <v>3498</v>
      </c>
      <c r="D75" s="10">
        <f t="shared" si="33"/>
        <v>6685</v>
      </c>
      <c r="E75" s="10">
        <v>2425</v>
      </c>
      <c r="F75" s="10">
        <v>2634</v>
      </c>
      <c r="G75" s="10">
        <f t="shared" si="34"/>
        <v>5059</v>
      </c>
      <c r="H75" s="10">
        <f t="shared" si="35"/>
        <v>762</v>
      </c>
      <c r="I75" s="10">
        <f t="shared" si="36"/>
        <v>864</v>
      </c>
      <c r="J75" s="10">
        <f t="shared" si="37"/>
        <v>1626</v>
      </c>
      <c r="K75" s="11">
        <f t="shared" si="38"/>
        <v>76.09036711641042</v>
      </c>
      <c r="L75" s="11">
        <f t="shared" si="31"/>
        <v>75.300171526586624</v>
      </c>
      <c r="M75" s="11">
        <f t="shared" si="32"/>
        <v>75.676888556469706</v>
      </c>
    </row>
    <row r="76" spans="1:13" ht="18" customHeight="1" x14ac:dyDescent="0.4">
      <c r="A76" s="9" t="s">
        <v>5</v>
      </c>
      <c r="B76" s="10">
        <v>1496</v>
      </c>
      <c r="C76" s="10">
        <v>1603</v>
      </c>
      <c r="D76" s="10">
        <f t="shared" si="33"/>
        <v>3099</v>
      </c>
      <c r="E76" s="10">
        <v>1115</v>
      </c>
      <c r="F76" s="10">
        <v>1116</v>
      </c>
      <c r="G76" s="10">
        <f t="shared" si="34"/>
        <v>2231</v>
      </c>
      <c r="H76" s="10">
        <f t="shared" si="35"/>
        <v>381</v>
      </c>
      <c r="I76" s="10">
        <f t="shared" si="36"/>
        <v>487</v>
      </c>
      <c r="J76" s="10">
        <f t="shared" si="37"/>
        <v>868</v>
      </c>
      <c r="K76" s="11">
        <f t="shared" si="38"/>
        <v>74.532085561497325</v>
      </c>
      <c r="L76" s="11">
        <f t="shared" si="31"/>
        <v>69.61946350592639</v>
      </c>
      <c r="M76" s="11">
        <f t="shared" si="32"/>
        <v>71.990964827363669</v>
      </c>
    </row>
    <row r="77" spans="1:13" ht="18" customHeight="1" x14ac:dyDescent="0.4">
      <c r="A77" s="9" t="s">
        <v>6</v>
      </c>
      <c r="B77" s="10">
        <v>2436</v>
      </c>
      <c r="C77" s="10">
        <v>2722</v>
      </c>
      <c r="D77" s="10">
        <f t="shared" si="33"/>
        <v>5158</v>
      </c>
      <c r="E77" s="10">
        <v>1645</v>
      </c>
      <c r="F77" s="10">
        <v>1847</v>
      </c>
      <c r="G77" s="10">
        <f t="shared" si="34"/>
        <v>3492</v>
      </c>
      <c r="H77" s="10">
        <f t="shared" si="35"/>
        <v>791</v>
      </c>
      <c r="I77" s="10">
        <f t="shared" si="36"/>
        <v>875</v>
      </c>
      <c r="J77" s="10">
        <f t="shared" si="37"/>
        <v>1666</v>
      </c>
      <c r="K77" s="11">
        <f t="shared" si="38"/>
        <v>67.52873563218391</v>
      </c>
      <c r="L77" s="11">
        <f t="shared" si="31"/>
        <v>67.854518736223369</v>
      </c>
      <c r="M77" s="11">
        <f t="shared" si="32"/>
        <v>67.700659170221016</v>
      </c>
    </row>
    <row r="78" spans="1:13" ht="18" customHeight="1" x14ac:dyDescent="0.4">
      <c r="A78" s="9" t="s">
        <v>7</v>
      </c>
      <c r="B78" s="10">
        <v>2095</v>
      </c>
      <c r="C78" s="10">
        <v>2221</v>
      </c>
      <c r="D78" s="10">
        <f t="shared" si="33"/>
        <v>4316</v>
      </c>
      <c r="E78" s="10">
        <v>1595</v>
      </c>
      <c r="F78" s="10">
        <v>1630</v>
      </c>
      <c r="G78" s="10">
        <f t="shared" si="34"/>
        <v>3225</v>
      </c>
      <c r="H78" s="10">
        <f t="shared" si="35"/>
        <v>500</v>
      </c>
      <c r="I78" s="10">
        <f t="shared" si="36"/>
        <v>591</v>
      </c>
      <c r="J78" s="10">
        <f t="shared" si="37"/>
        <v>1091</v>
      </c>
      <c r="K78" s="11">
        <f t="shared" si="38"/>
        <v>76.133651551312653</v>
      </c>
      <c r="L78" s="11">
        <f t="shared" si="31"/>
        <v>73.390364700585323</v>
      </c>
      <c r="M78" s="11">
        <f t="shared" si="32"/>
        <v>74.721964782205745</v>
      </c>
    </row>
    <row r="79" spans="1:13" ht="18" customHeight="1" x14ac:dyDescent="0.4">
      <c r="A79" s="9" t="s">
        <v>51</v>
      </c>
      <c r="B79" s="10">
        <v>18</v>
      </c>
      <c r="C79" s="10">
        <v>28</v>
      </c>
      <c r="D79" s="10">
        <f t="shared" si="33"/>
        <v>46</v>
      </c>
      <c r="E79" s="10">
        <v>1</v>
      </c>
      <c r="F79" s="10">
        <v>2</v>
      </c>
      <c r="G79" s="10">
        <f t="shared" si="34"/>
        <v>3</v>
      </c>
      <c r="H79" s="10">
        <f t="shared" si="35"/>
        <v>17</v>
      </c>
      <c r="I79" s="10">
        <f t="shared" si="36"/>
        <v>26</v>
      </c>
      <c r="J79" s="10">
        <f t="shared" si="37"/>
        <v>43</v>
      </c>
      <c r="K79" s="11">
        <f t="shared" si="38"/>
        <v>5.5555555555555554</v>
      </c>
      <c r="L79" s="11">
        <f t="shared" si="31"/>
        <v>7.1428571428571423</v>
      </c>
      <c r="M79" s="11">
        <f t="shared" si="32"/>
        <v>6.5217391304347823</v>
      </c>
    </row>
    <row r="80" spans="1:13" ht="18" customHeight="1" x14ac:dyDescent="0.4">
      <c r="A80" s="9" t="s">
        <v>20</v>
      </c>
      <c r="B80" s="10">
        <f>SUM(B71:B79)</f>
        <v>32239</v>
      </c>
      <c r="C80" s="10">
        <f>SUM(C71:C79)</f>
        <v>35985</v>
      </c>
      <c r="D80" s="10">
        <f t="shared" si="33"/>
        <v>68224</v>
      </c>
      <c r="E80" s="10">
        <f>SUM(E71:E79)</f>
        <v>22071</v>
      </c>
      <c r="F80" s="10">
        <f>SUM(F71:F79)</f>
        <v>24331</v>
      </c>
      <c r="G80" s="10">
        <f t="shared" si="34"/>
        <v>46402</v>
      </c>
      <c r="H80" s="10">
        <f t="shared" si="35"/>
        <v>10168</v>
      </c>
      <c r="I80" s="10">
        <f t="shared" si="36"/>
        <v>11654</v>
      </c>
      <c r="J80" s="10">
        <f t="shared" si="37"/>
        <v>21822</v>
      </c>
      <c r="K80" s="11">
        <f t="shared" si="38"/>
        <v>68.460560191072929</v>
      </c>
      <c r="L80" s="11">
        <f t="shared" si="31"/>
        <v>67.614283729331675</v>
      </c>
      <c r="M80" s="11">
        <f t="shared" si="32"/>
        <v>68.01418855534709</v>
      </c>
    </row>
    <row r="81" spans="1:13" ht="18.75" customHeight="1" x14ac:dyDescent="0.4">
      <c r="A81" s="2" t="s">
        <v>83</v>
      </c>
    </row>
    <row r="82" spans="1:13" ht="18" customHeight="1" x14ac:dyDescent="0.4">
      <c r="A82" s="8"/>
      <c r="B82" s="32" t="s">
        <v>8</v>
      </c>
      <c r="C82" s="32"/>
      <c r="D82" s="32"/>
      <c r="E82" s="32" t="s">
        <v>12</v>
      </c>
      <c r="F82" s="32"/>
      <c r="G82" s="32"/>
      <c r="H82" s="32" t="s">
        <v>13</v>
      </c>
      <c r="I82" s="32"/>
      <c r="J82" s="32"/>
      <c r="K82" s="32" t="s">
        <v>14</v>
      </c>
      <c r="L82" s="32"/>
      <c r="M82" s="32"/>
    </row>
    <row r="83" spans="1:13" ht="18" customHeight="1" x14ac:dyDescent="0.4">
      <c r="A83" s="26" t="s">
        <v>18</v>
      </c>
      <c r="B83" s="26" t="s">
        <v>9</v>
      </c>
      <c r="C83" s="26" t="s">
        <v>10</v>
      </c>
      <c r="D83" s="26" t="s">
        <v>11</v>
      </c>
      <c r="E83" s="26" t="s">
        <v>9</v>
      </c>
      <c r="F83" s="26" t="s">
        <v>10</v>
      </c>
      <c r="G83" s="26" t="s">
        <v>11</v>
      </c>
      <c r="H83" s="26" t="s">
        <v>9</v>
      </c>
      <c r="I83" s="26" t="s">
        <v>10</v>
      </c>
      <c r="J83" s="26" t="s">
        <v>11</v>
      </c>
      <c r="K83" s="26" t="s">
        <v>9</v>
      </c>
      <c r="L83" s="26" t="s">
        <v>10</v>
      </c>
      <c r="M83" s="26" t="s">
        <v>11</v>
      </c>
    </row>
    <row r="84" spans="1:13" ht="18" customHeight="1" x14ac:dyDescent="0.4">
      <c r="A84" s="26" t="s">
        <v>0</v>
      </c>
      <c r="B84" s="10">
        <v>16666</v>
      </c>
      <c r="C84" s="10">
        <v>18528</v>
      </c>
      <c r="D84" s="10">
        <f>B84+C84</f>
        <v>35194</v>
      </c>
      <c r="E84" s="10">
        <v>8280</v>
      </c>
      <c r="F84" s="10">
        <v>8962</v>
      </c>
      <c r="G84" s="10">
        <f>E84+F84</f>
        <v>17242</v>
      </c>
      <c r="H84" s="10">
        <f>B84-E84</f>
        <v>8386</v>
      </c>
      <c r="I84" s="10">
        <f>C84-F84</f>
        <v>9566</v>
      </c>
      <c r="J84" s="10">
        <f>H84+I84</f>
        <v>17952</v>
      </c>
      <c r="K84" s="11">
        <f>E84/B84*100</f>
        <v>49.681987279491182</v>
      </c>
      <c r="L84" s="11">
        <f t="shared" ref="L84:L93" si="39">F84/C84*100</f>
        <v>48.370034542314336</v>
      </c>
      <c r="M84" s="11">
        <f t="shared" ref="M84:M93" si="40">G84/D84*100</f>
        <v>48.99130533613684</v>
      </c>
    </row>
    <row r="85" spans="1:13" ht="18" customHeight="1" x14ac:dyDescent="0.4">
      <c r="A85" s="26" t="s">
        <v>1</v>
      </c>
      <c r="B85" s="10">
        <v>1788</v>
      </c>
      <c r="C85" s="10">
        <v>1970</v>
      </c>
      <c r="D85" s="10">
        <f t="shared" ref="D85:D93" si="41">B85+C85</f>
        <v>3758</v>
      </c>
      <c r="E85" s="10">
        <v>1076</v>
      </c>
      <c r="F85" s="10">
        <v>1115</v>
      </c>
      <c r="G85" s="10">
        <f t="shared" ref="G85:G93" si="42">E85+F85</f>
        <v>2191</v>
      </c>
      <c r="H85" s="10">
        <f t="shared" ref="H85:H93" si="43">B85-E85</f>
        <v>712</v>
      </c>
      <c r="I85" s="10">
        <f t="shared" ref="I85:I93" si="44">C85-F85</f>
        <v>855</v>
      </c>
      <c r="J85" s="10">
        <f t="shared" ref="J85:J93" si="45">H85+I85</f>
        <v>1567</v>
      </c>
      <c r="K85" s="11">
        <f t="shared" ref="K85:K93" si="46">E85/B85*100</f>
        <v>60.178970917225946</v>
      </c>
      <c r="L85" s="11">
        <f t="shared" si="39"/>
        <v>56.598984771573605</v>
      </c>
      <c r="M85" s="11">
        <f t="shared" si="40"/>
        <v>58.302288451303887</v>
      </c>
    </row>
    <row r="86" spans="1:13" ht="18" customHeight="1" x14ac:dyDescent="0.4">
      <c r="A86" s="26" t="s">
        <v>2</v>
      </c>
      <c r="B86" s="10">
        <v>2028</v>
      </c>
      <c r="C86" s="10">
        <v>2324</v>
      </c>
      <c r="D86" s="10">
        <f t="shared" si="41"/>
        <v>4352</v>
      </c>
      <c r="E86" s="10">
        <v>1102</v>
      </c>
      <c r="F86" s="10">
        <v>1206</v>
      </c>
      <c r="G86" s="10">
        <f t="shared" si="42"/>
        <v>2308</v>
      </c>
      <c r="H86" s="10">
        <f t="shared" si="43"/>
        <v>926</v>
      </c>
      <c r="I86" s="10">
        <f t="shared" si="44"/>
        <v>1118</v>
      </c>
      <c r="J86" s="10">
        <f t="shared" si="45"/>
        <v>2044</v>
      </c>
      <c r="K86" s="11">
        <f t="shared" si="46"/>
        <v>54.33925049309665</v>
      </c>
      <c r="L86" s="11">
        <f t="shared" si="39"/>
        <v>51.893287435456116</v>
      </c>
      <c r="M86" s="11">
        <f t="shared" si="40"/>
        <v>53.033088235294116</v>
      </c>
    </row>
    <row r="87" spans="1:13" ht="18" customHeight="1" x14ac:dyDescent="0.4">
      <c r="A87" s="26" t="s">
        <v>3</v>
      </c>
      <c r="B87" s="10">
        <v>1795</v>
      </c>
      <c r="C87" s="10">
        <v>1996</v>
      </c>
      <c r="D87" s="10">
        <f t="shared" si="41"/>
        <v>3791</v>
      </c>
      <c r="E87" s="10">
        <v>1166</v>
      </c>
      <c r="F87" s="10">
        <v>1175</v>
      </c>
      <c r="G87" s="10">
        <f t="shared" si="42"/>
        <v>2341</v>
      </c>
      <c r="H87" s="10">
        <f t="shared" si="43"/>
        <v>629</v>
      </c>
      <c r="I87" s="10">
        <f t="shared" si="44"/>
        <v>821</v>
      </c>
      <c r="J87" s="10">
        <f t="shared" si="45"/>
        <v>1450</v>
      </c>
      <c r="K87" s="11">
        <f t="shared" si="46"/>
        <v>64.958217270194979</v>
      </c>
      <c r="L87" s="11">
        <f t="shared" si="39"/>
        <v>58.867735470941881</v>
      </c>
      <c r="M87" s="11">
        <f t="shared" si="40"/>
        <v>61.75151675019783</v>
      </c>
    </row>
    <row r="88" spans="1:13" ht="18" customHeight="1" x14ac:dyDescent="0.4">
      <c r="A88" s="26" t="s">
        <v>4</v>
      </c>
      <c r="B88" s="10">
        <v>2984</v>
      </c>
      <c r="C88" s="10">
        <v>3231</v>
      </c>
      <c r="D88" s="10">
        <f t="shared" si="41"/>
        <v>6215</v>
      </c>
      <c r="E88" s="10">
        <v>1750</v>
      </c>
      <c r="F88" s="10">
        <v>1801</v>
      </c>
      <c r="G88" s="10">
        <f t="shared" si="42"/>
        <v>3551</v>
      </c>
      <c r="H88" s="10">
        <f t="shared" si="43"/>
        <v>1234</v>
      </c>
      <c r="I88" s="10">
        <f t="shared" si="44"/>
        <v>1430</v>
      </c>
      <c r="J88" s="10">
        <f t="shared" si="45"/>
        <v>2664</v>
      </c>
      <c r="K88" s="11">
        <f t="shared" si="46"/>
        <v>58.646112600536192</v>
      </c>
      <c r="L88" s="11">
        <f t="shared" si="39"/>
        <v>55.741256576911169</v>
      </c>
      <c r="M88" s="11">
        <f t="shared" si="40"/>
        <v>57.135961383748992</v>
      </c>
    </row>
    <row r="89" spans="1:13" ht="18" customHeight="1" x14ac:dyDescent="0.4">
      <c r="A89" s="26" t="s">
        <v>5</v>
      </c>
      <c r="B89" s="10">
        <v>1353</v>
      </c>
      <c r="C89" s="10">
        <v>1386</v>
      </c>
      <c r="D89" s="10">
        <f t="shared" si="41"/>
        <v>2739</v>
      </c>
      <c r="E89" s="10">
        <v>721</v>
      </c>
      <c r="F89" s="10">
        <v>691</v>
      </c>
      <c r="G89" s="10">
        <f t="shared" si="42"/>
        <v>1412</v>
      </c>
      <c r="H89" s="10">
        <f t="shared" si="43"/>
        <v>632</v>
      </c>
      <c r="I89" s="10">
        <f t="shared" si="44"/>
        <v>695</v>
      </c>
      <c r="J89" s="10">
        <f t="shared" si="45"/>
        <v>1327</v>
      </c>
      <c r="K89" s="11">
        <f t="shared" si="46"/>
        <v>53.288987435328892</v>
      </c>
      <c r="L89" s="11">
        <f t="shared" si="39"/>
        <v>49.855699855699854</v>
      </c>
      <c r="M89" s="11">
        <f t="shared" si="40"/>
        <v>51.551661190215405</v>
      </c>
    </row>
    <row r="90" spans="1:13" ht="18" customHeight="1" x14ac:dyDescent="0.4">
      <c r="A90" s="26" t="s">
        <v>6</v>
      </c>
      <c r="B90" s="10">
        <v>2345</v>
      </c>
      <c r="C90" s="10">
        <v>2577</v>
      </c>
      <c r="D90" s="10">
        <f t="shared" si="41"/>
        <v>4922</v>
      </c>
      <c r="E90" s="10">
        <v>1235</v>
      </c>
      <c r="F90" s="10">
        <v>1315</v>
      </c>
      <c r="G90" s="10">
        <f t="shared" si="42"/>
        <v>2550</v>
      </c>
      <c r="H90" s="10">
        <f t="shared" si="43"/>
        <v>1110</v>
      </c>
      <c r="I90" s="10">
        <f t="shared" si="44"/>
        <v>1262</v>
      </c>
      <c r="J90" s="10">
        <f t="shared" si="45"/>
        <v>2372</v>
      </c>
      <c r="K90" s="11">
        <f t="shared" si="46"/>
        <v>52.66524520255863</v>
      </c>
      <c r="L90" s="11">
        <f t="shared" si="39"/>
        <v>51.028327512611561</v>
      </c>
      <c r="M90" s="11">
        <f t="shared" si="40"/>
        <v>51.80820804550995</v>
      </c>
    </row>
    <row r="91" spans="1:13" ht="18" customHeight="1" x14ac:dyDescent="0.4">
      <c r="A91" s="26" t="s">
        <v>7</v>
      </c>
      <c r="B91" s="10">
        <v>1832</v>
      </c>
      <c r="C91" s="10">
        <v>1944</v>
      </c>
      <c r="D91" s="10">
        <f t="shared" si="41"/>
        <v>3776</v>
      </c>
      <c r="E91" s="10">
        <v>1181</v>
      </c>
      <c r="F91" s="10">
        <v>1099</v>
      </c>
      <c r="G91" s="10">
        <f t="shared" si="42"/>
        <v>2280</v>
      </c>
      <c r="H91" s="10">
        <f t="shared" si="43"/>
        <v>651</v>
      </c>
      <c r="I91" s="10">
        <f t="shared" si="44"/>
        <v>845</v>
      </c>
      <c r="J91" s="10">
        <f t="shared" si="45"/>
        <v>1496</v>
      </c>
      <c r="K91" s="11">
        <f t="shared" si="46"/>
        <v>64.465065502183407</v>
      </c>
      <c r="L91" s="11">
        <f t="shared" si="39"/>
        <v>56.532921810699591</v>
      </c>
      <c r="M91" s="11">
        <f t="shared" si="40"/>
        <v>60.381355932203384</v>
      </c>
    </row>
    <row r="92" spans="1:13" ht="18" customHeight="1" x14ac:dyDescent="0.4">
      <c r="A92" s="26" t="s">
        <v>51</v>
      </c>
      <c r="B92" s="10">
        <v>18</v>
      </c>
      <c r="C92" s="10">
        <v>25</v>
      </c>
      <c r="D92" s="10">
        <f t="shared" si="41"/>
        <v>43</v>
      </c>
      <c r="E92" s="10">
        <v>3</v>
      </c>
      <c r="F92" s="10">
        <v>3</v>
      </c>
      <c r="G92" s="10">
        <f t="shared" si="42"/>
        <v>6</v>
      </c>
      <c r="H92" s="10">
        <f t="shared" si="43"/>
        <v>15</v>
      </c>
      <c r="I92" s="10">
        <f t="shared" si="44"/>
        <v>22</v>
      </c>
      <c r="J92" s="10">
        <f t="shared" si="45"/>
        <v>37</v>
      </c>
      <c r="K92" s="11">
        <f t="shared" si="46"/>
        <v>16.666666666666664</v>
      </c>
      <c r="L92" s="11">
        <f t="shared" si="39"/>
        <v>12</v>
      </c>
      <c r="M92" s="11">
        <f t="shared" si="40"/>
        <v>13.953488372093023</v>
      </c>
    </row>
    <row r="93" spans="1:13" ht="18" customHeight="1" x14ac:dyDescent="0.4">
      <c r="A93" s="26" t="s">
        <v>20</v>
      </c>
      <c r="B93" s="10">
        <f>SUM(B84:B92)</f>
        <v>30809</v>
      </c>
      <c r="C93" s="10">
        <f>SUM(C84:C92)</f>
        <v>33981</v>
      </c>
      <c r="D93" s="10">
        <f t="shared" si="41"/>
        <v>64790</v>
      </c>
      <c r="E93" s="10">
        <f>SUM(E84:E92)</f>
        <v>16514</v>
      </c>
      <c r="F93" s="10">
        <f>SUM(F84:F92)</f>
        <v>17367</v>
      </c>
      <c r="G93" s="10">
        <f t="shared" si="42"/>
        <v>33881</v>
      </c>
      <c r="H93" s="10">
        <f t="shared" si="43"/>
        <v>14295</v>
      </c>
      <c r="I93" s="10">
        <f t="shared" si="44"/>
        <v>16614</v>
      </c>
      <c r="J93" s="10">
        <f t="shared" si="45"/>
        <v>30909</v>
      </c>
      <c r="K93" s="11">
        <f t="shared" si="46"/>
        <v>53.601220422603781</v>
      </c>
      <c r="L93" s="11">
        <f t="shared" si="39"/>
        <v>51.107972102057033</v>
      </c>
      <c r="M93" s="11">
        <f t="shared" si="40"/>
        <v>52.293563821577408</v>
      </c>
    </row>
    <row r="94" spans="1:13" ht="18.75" customHeight="1" x14ac:dyDescent="0.4"/>
    <row r="95" spans="1:13" ht="18.75" customHeight="1" x14ac:dyDescent="0.4"/>
    <row r="96" spans="1:13" ht="18.75" customHeight="1" x14ac:dyDescent="0.4">
      <c r="A96" s="1" t="s">
        <v>21</v>
      </c>
    </row>
    <row r="97" spans="1:13" ht="18.75" customHeight="1" x14ac:dyDescent="0.4">
      <c r="A97" s="32" t="s">
        <v>22</v>
      </c>
      <c r="B97" s="33"/>
      <c r="C97" s="32" t="s">
        <v>23</v>
      </c>
      <c r="D97" s="33"/>
      <c r="E97" s="32" t="s">
        <v>24</v>
      </c>
      <c r="F97" s="33"/>
      <c r="G97" s="32" t="s">
        <v>25</v>
      </c>
      <c r="H97" s="33"/>
      <c r="I97" s="32" t="s">
        <v>26</v>
      </c>
      <c r="J97" s="33"/>
      <c r="K97" s="32" t="s">
        <v>33</v>
      </c>
      <c r="L97" s="33"/>
      <c r="M97" s="33"/>
    </row>
    <row r="98" spans="1:13" ht="18.75" customHeight="1" x14ac:dyDescent="0.4">
      <c r="A98" s="30" t="s">
        <v>38</v>
      </c>
      <c r="B98" s="31"/>
      <c r="C98" s="32">
        <v>54814</v>
      </c>
      <c r="D98" s="33"/>
      <c r="E98" s="32">
        <v>53592</v>
      </c>
      <c r="F98" s="33"/>
      <c r="G98" s="32">
        <v>1222</v>
      </c>
      <c r="H98" s="33"/>
      <c r="I98" s="40">
        <v>2.23E-2</v>
      </c>
      <c r="J98" s="41"/>
      <c r="K98" s="28" t="s">
        <v>55</v>
      </c>
      <c r="L98" s="29"/>
      <c r="M98" s="29"/>
    </row>
    <row r="99" spans="1:13" ht="18.75" customHeight="1" x14ac:dyDescent="0.4">
      <c r="A99" s="30" t="s">
        <v>39</v>
      </c>
      <c r="B99" s="31"/>
      <c r="C99" s="32">
        <v>55337</v>
      </c>
      <c r="D99" s="33"/>
      <c r="E99" s="32">
        <v>54088</v>
      </c>
      <c r="F99" s="33"/>
      <c r="G99" s="32">
        <v>1249</v>
      </c>
      <c r="H99" s="33"/>
      <c r="I99" s="40">
        <v>2.2599999999999999E-2</v>
      </c>
      <c r="J99" s="41"/>
      <c r="K99" s="28" t="s">
        <v>55</v>
      </c>
      <c r="L99" s="29"/>
      <c r="M99" s="29"/>
    </row>
    <row r="100" spans="1:13" ht="18.75" customHeight="1" x14ac:dyDescent="0.4">
      <c r="A100" s="30" t="s">
        <v>40</v>
      </c>
      <c r="B100" s="31"/>
      <c r="C100" s="32">
        <v>47865</v>
      </c>
      <c r="D100" s="33"/>
      <c r="E100" s="32">
        <v>46782</v>
      </c>
      <c r="F100" s="33"/>
      <c r="G100" s="32">
        <v>1083</v>
      </c>
      <c r="H100" s="33"/>
      <c r="I100" s="40">
        <v>2.2599999999999999E-2</v>
      </c>
      <c r="J100" s="41"/>
      <c r="K100" s="28"/>
      <c r="L100" s="29"/>
      <c r="M100" s="29"/>
    </row>
    <row r="101" spans="1:13" ht="18.75" customHeight="1" x14ac:dyDescent="0.4">
      <c r="A101" s="30" t="s">
        <v>45</v>
      </c>
      <c r="B101" s="31"/>
      <c r="C101" s="32">
        <v>42037</v>
      </c>
      <c r="D101" s="33"/>
      <c r="E101" s="34">
        <v>41178</v>
      </c>
      <c r="F101" s="35"/>
      <c r="G101" s="34">
        <v>859</v>
      </c>
      <c r="H101" s="35"/>
      <c r="I101" s="36">
        <v>2.0400000000000001E-2</v>
      </c>
      <c r="J101" s="37"/>
      <c r="K101" s="28"/>
      <c r="L101" s="29"/>
      <c r="M101" s="29"/>
    </row>
    <row r="102" spans="1:13" ht="18.75" customHeight="1" x14ac:dyDescent="0.4">
      <c r="A102" s="30" t="s">
        <v>47</v>
      </c>
      <c r="B102" s="31"/>
      <c r="C102" s="32">
        <v>46402</v>
      </c>
      <c r="D102" s="33"/>
      <c r="E102" s="34">
        <v>44282</v>
      </c>
      <c r="F102" s="35"/>
      <c r="G102" s="34">
        <v>2118</v>
      </c>
      <c r="H102" s="35"/>
      <c r="I102" s="36">
        <v>4.5600000000000002E-2</v>
      </c>
      <c r="J102" s="37"/>
      <c r="K102" s="28" t="s">
        <v>56</v>
      </c>
      <c r="L102" s="29"/>
      <c r="M102" s="29"/>
    </row>
    <row r="103" spans="1:13" ht="18.75" customHeight="1" x14ac:dyDescent="0.4">
      <c r="A103" s="30" t="s">
        <v>81</v>
      </c>
      <c r="B103" s="31"/>
      <c r="C103" s="32">
        <v>33881</v>
      </c>
      <c r="D103" s="33"/>
      <c r="E103" s="34">
        <v>32066</v>
      </c>
      <c r="F103" s="35"/>
      <c r="G103" s="34">
        <v>1815</v>
      </c>
      <c r="H103" s="35"/>
      <c r="I103" s="36">
        <v>5.3600000000000002E-2</v>
      </c>
      <c r="J103" s="37"/>
      <c r="K103" s="28"/>
      <c r="L103" s="29"/>
      <c r="M103" s="29"/>
    </row>
    <row r="104" spans="1:13" ht="18.75" customHeight="1" x14ac:dyDescent="0.4"/>
    <row r="105" spans="1:13" ht="18.75" customHeight="1" x14ac:dyDescent="0.4"/>
    <row r="106" spans="1:13" ht="18.75" customHeight="1" x14ac:dyDescent="0.4"/>
    <row r="107" spans="1:13" ht="18.75" customHeight="1" x14ac:dyDescent="0.4">
      <c r="A107" s="1" t="s">
        <v>27</v>
      </c>
      <c r="D107" s="1" t="s">
        <v>28</v>
      </c>
    </row>
    <row r="108" spans="1:13" ht="18.75" customHeight="1" x14ac:dyDescent="0.4">
      <c r="A108" s="1" t="s">
        <v>64</v>
      </c>
      <c r="D108" s="1"/>
      <c r="H108" s="1" t="s">
        <v>65</v>
      </c>
      <c r="K108" s="1"/>
    </row>
    <row r="109" spans="1:13" ht="18.75" customHeight="1" x14ac:dyDescent="0.4">
      <c r="A109" s="9" t="s">
        <v>29</v>
      </c>
      <c r="B109" s="9" t="s">
        <v>30</v>
      </c>
      <c r="C109" s="32" t="s">
        <v>31</v>
      </c>
      <c r="D109" s="33"/>
      <c r="E109" s="32" t="s">
        <v>32</v>
      </c>
      <c r="F109" s="33"/>
      <c r="H109" s="9" t="s">
        <v>29</v>
      </c>
      <c r="I109" s="9" t="s">
        <v>30</v>
      </c>
      <c r="J109" s="32" t="s">
        <v>31</v>
      </c>
      <c r="K109" s="33"/>
      <c r="L109" s="32" t="s">
        <v>32</v>
      </c>
      <c r="M109" s="33"/>
    </row>
    <row r="110" spans="1:13" ht="18.75" customHeight="1" x14ac:dyDescent="0.4">
      <c r="A110" s="15">
        <v>1</v>
      </c>
      <c r="B110" s="9" t="s">
        <v>34</v>
      </c>
      <c r="C110" s="32" t="s">
        <v>57</v>
      </c>
      <c r="D110" s="33"/>
      <c r="E110" s="32">
        <v>32955</v>
      </c>
      <c r="F110" s="33"/>
      <c r="H110" s="15">
        <v>1</v>
      </c>
      <c r="I110" s="9" t="s">
        <v>34</v>
      </c>
      <c r="J110" s="32" t="s">
        <v>62</v>
      </c>
      <c r="K110" s="33"/>
      <c r="L110" s="38">
        <v>32259</v>
      </c>
      <c r="M110" s="39"/>
    </row>
    <row r="111" spans="1:13" ht="18.75" customHeight="1" x14ac:dyDescent="0.4">
      <c r="A111" s="15">
        <v>2</v>
      </c>
      <c r="B111" s="9" t="s">
        <v>58</v>
      </c>
      <c r="C111" s="32" t="s">
        <v>60</v>
      </c>
      <c r="D111" s="33"/>
      <c r="E111" s="32">
        <v>10442</v>
      </c>
      <c r="F111" s="33"/>
      <c r="H111" s="15" t="s">
        <v>36</v>
      </c>
      <c r="I111" s="9" t="s">
        <v>58</v>
      </c>
      <c r="J111" s="32" t="s">
        <v>60</v>
      </c>
      <c r="K111" s="33"/>
      <c r="L111" s="38">
        <v>14859</v>
      </c>
      <c r="M111" s="39"/>
    </row>
    <row r="112" spans="1:13" ht="18.75" customHeight="1" x14ac:dyDescent="0.4">
      <c r="A112" s="15" t="s">
        <v>37</v>
      </c>
      <c r="B112" s="9" t="s">
        <v>35</v>
      </c>
      <c r="C112" s="32" t="s">
        <v>59</v>
      </c>
      <c r="D112" s="33"/>
      <c r="E112" s="38">
        <v>10195</v>
      </c>
      <c r="F112" s="39"/>
      <c r="H112" s="15">
        <v>3</v>
      </c>
      <c r="I112" s="9" t="s">
        <v>35</v>
      </c>
      <c r="J112" s="32" t="s">
        <v>59</v>
      </c>
      <c r="K112" s="33"/>
      <c r="L112" s="38">
        <v>6314</v>
      </c>
      <c r="M112" s="39"/>
    </row>
    <row r="113" spans="1:14" ht="18.75" customHeight="1" x14ac:dyDescent="0.4">
      <c r="H113" s="15">
        <v>4</v>
      </c>
      <c r="I113" s="16" t="s">
        <v>61</v>
      </c>
      <c r="J113" s="32" t="s">
        <v>63</v>
      </c>
      <c r="K113" s="33"/>
      <c r="L113" s="38">
        <v>656</v>
      </c>
      <c r="M113" s="39"/>
    </row>
    <row r="114" spans="1:14" ht="18.75" customHeight="1" x14ac:dyDescent="0.4">
      <c r="H114" s="17"/>
      <c r="I114" s="18"/>
      <c r="J114" s="12"/>
      <c r="K114" s="4"/>
      <c r="L114" s="19"/>
      <c r="M114" s="20"/>
    </row>
    <row r="115" spans="1:14" ht="18.75" customHeight="1" x14ac:dyDescent="0.4">
      <c r="A115" s="1" t="s">
        <v>52</v>
      </c>
      <c r="D115" s="1"/>
      <c r="H115" s="1" t="s">
        <v>73</v>
      </c>
      <c r="K115" s="1"/>
    </row>
    <row r="116" spans="1:14" ht="18.75" customHeight="1" x14ac:dyDescent="0.4">
      <c r="A116" s="9" t="s">
        <v>29</v>
      </c>
      <c r="B116" s="9" t="s">
        <v>30</v>
      </c>
      <c r="C116" s="32" t="s">
        <v>31</v>
      </c>
      <c r="D116" s="33"/>
      <c r="E116" s="32" t="s">
        <v>32</v>
      </c>
      <c r="F116" s="33"/>
      <c r="H116" s="9" t="s">
        <v>29</v>
      </c>
      <c r="I116" s="9" t="s">
        <v>30</v>
      </c>
      <c r="J116" s="32" t="s">
        <v>31</v>
      </c>
      <c r="K116" s="33"/>
      <c r="L116" s="32" t="s">
        <v>32</v>
      </c>
      <c r="M116" s="33"/>
    </row>
    <row r="117" spans="1:14" ht="31.5" customHeight="1" x14ac:dyDescent="0.4">
      <c r="A117" s="21" t="s">
        <v>78</v>
      </c>
      <c r="B117" s="9" t="s">
        <v>72</v>
      </c>
      <c r="C117" s="32" t="s">
        <v>62</v>
      </c>
      <c r="D117" s="33"/>
      <c r="E117" s="32">
        <v>31493</v>
      </c>
      <c r="F117" s="33"/>
      <c r="G117" s="22"/>
      <c r="H117" s="23" t="s">
        <v>78</v>
      </c>
      <c r="I117" s="24" t="s">
        <v>66</v>
      </c>
      <c r="J117" s="34" t="s">
        <v>62</v>
      </c>
      <c r="K117" s="35"/>
      <c r="L117" s="34">
        <v>29747</v>
      </c>
      <c r="M117" s="35"/>
      <c r="N117" s="22"/>
    </row>
    <row r="118" spans="1:14" ht="18.75" customHeight="1" x14ac:dyDescent="0.4">
      <c r="A118" s="15" t="s">
        <v>36</v>
      </c>
      <c r="B118" s="9" t="s">
        <v>35</v>
      </c>
      <c r="C118" s="32" t="s">
        <v>69</v>
      </c>
      <c r="D118" s="33"/>
      <c r="E118" s="38">
        <v>8014</v>
      </c>
      <c r="F118" s="39"/>
      <c r="H118" s="25" t="s">
        <v>77</v>
      </c>
      <c r="I118" s="24" t="s">
        <v>35</v>
      </c>
      <c r="J118" s="34" t="s">
        <v>69</v>
      </c>
      <c r="K118" s="35"/>
      <c r="L118" s="43">
        <v>9525</v>
      </c>
      <c r="M118" s="44"/>
    </row>
    <row r="119" spans="1:14" ht="18.75" customHeight="1" x14ac:dyDescent="0.4">
      <c r="A119" s="15">
        <v>3</v>
      </c>
      <c r="B119" s="9" t="s">
        <v>58</v>
      </c>
      <c r="C119" s="32" t="s">
        <v>70</v>
      </c>
      <c r="D119" s="33"/>
      <c r="E119" s="38">
        <v>3433</v>
      </c>
      <c r="F119" s="39"/>
      <c r="H119" s="25">
        <v>3</v>
      </c>
      <c r="I119" s="24" t="s">
        <v>68</v>
      </c>
      <c r="J119" s="34" t="s">
        <v>74</v>
      </c>
      <c r="K119" s="35"/>
      <c r="L119" s="43">
        <v>1906</v>
      </c>
      <c r="M119" s="44"/>
    </row>
    <row r="120" spans="1:14" ht="18.75" customHeight="1" x14ac:dyDescent="0.4">
      <c r="A120" s="15">
        <v>4</v>
      </c>
      <c r="B120" s="9" t="s">
        <v>67</v>
      </c>
      <c r="C120" s="32" t="s">
        <v>60</v>
      </c>
      <c r="D120" s="33"/>
      <c r="E120" s="38">
        <v>2929</v>
      </c>
      <c r="F120" s="39"/>
    </row>
    <row r="121" spans="1:14" ht="18.75" customHeight="1" x14ac:dyDescent="0.4">
      <c r="A121" s="15">
        <v>5</v>
      </c>
      <c r="B121" s="9" t="s">
        <v>68</v>
      </c>
      <c r="C121" s="32" t="s">
        <v>71</v>
      </c>
      <c r="D121" s="33"/>
      <c r="E121" s="38">
        <v>913</v>
      </c>
      <c r="F121" s="39"/>
    </row>
    <row r="122" spans="1:14" ht="18.75" customHeight="1" x14ac:dyDescent="0.4"/>
    <row r="123" spans="1:14" ht="18.75" customHeight="1" x14ac:dyDescent="0.4">
      <c r="A123" s="1" t="s">
        <v>54</v>
      </c>
      <c r="D123" s="1"/>
      <c r="H123" s="1" t="s">
        <v>83</v>
      </c>
      <c r="K123" s="1"/>
    </row>
    <row r="124" spans="1:14" ht="18.75" customHeight="1" x14ac:dyDescent="0.4">
      <c r="A124" s="9" t="s">
        <v>29</v>
      </c>
      <c r="B124" s="9" t="s">
        <v>30</v>
      </c>
      <c r="C124" s="32" t="s">
        <v>31</v>
      </c>
      <c r="D124" s="33"/>
      <c r="E124" s="32" t="s">
        <v>32</v>
      </c>
      <c r="F124" s="33"/>
      <c r="H124" s="26" t="s">
        <v>29</v>
      </c>
      <c r="I124" s="26" t="s">
        <v>30</v>
      </c>
      <c r="J124" s="32" t="s">
        <v>31</v>
      </c>
      <c r="K124" s="33"/>
      <c r="L124" s="32" t="s">
        <v>32</v>
      </c>
      <c r="M124" s="33"/>
    </row>
    <row r="125" spans="1:14" ht="18.75" customHeight="1" x14ac:dyDescent="0.4">
      <c r="A125" s="25">
        <v>1</v>
      </c>
      <c r="B125" s="24" t="s">
        <v>75</v>
      </c>
      <c r="C125" s="32" t="s">
        <v>62</v>
      </c>
      <c r="D125" s="33"/>
      <c r="E125" s="32">
        <v>29957</v>
      </c>
      <c r="F125" s="33"/>
      <c r="H125" s="25" t="s">
        <v>84</v>
      </c>
      <c r="I125" s="27" t="s">
        <v>35</v>
      </c>
      <c r="J125" s="32" t="s">
        <v>69</v>
      </c>
      <c r="K125" s="33"/>
      <c r="L125" s="32">
        <v>23952</v>
      </c>
      <c r="M125" s="33"/>
    </row>
    <row r="126" spans="1:14" ht="18.75" customHeight="1" x14ac:dyDescent="0.4">
      <c r="A126" s="25" t="s">
        <v>76</v>
      </c>
      <c r="B126" s="24" t="s">
        <v>35</v>
      </c>
      <c r="C126" s="32" t="s">
        <v>69</v>
      </c>
      <c r="D126" s="33"/>
      <c r="E126" s="32">
        <v>12504</v>
      </c>
      <c r="F126" s="33"/>
      <c r="H126" s="25">
        <v>2</v>
      </c>
      <c r="I126" s="27" t="s">
        <v>68</v>
      </c>
      <c r="J126" s="32" t="s">
        <v>85</v>
      </c>
      <c r="K126" s="33"/>
      <c r="L126" s="38">
        <v>8114</v>
      </c>
      <c r="M126" s="39"/>
    </row>
    <row r="127" spans="1:14" ht="18.75" customHeight="1" x14ac:dyDescent="0.4">
      <c r="A127" s="25">
        <v>3</v>
      </c>
      <c r="B127" s="24" t="s">
        <v>68</v>
      </c>
      <c r="C127" s="32" t="s">
        <v>86</v>
      </c>
      <c r="D127" s="33"/>
      <c r="E127" s="38">
        <v>1821</v>
      </c>
      <c r="F127" s="39"/>
    </row>
    <row r="128" spans="1:14" ht="18.75" customHeight="1" x14ac:dyDescent="0.4"/>
  </sheetData>
  <mergeCells count="139">
    <mergeCell ref="J125:K125"/>
    <mergeCell ref="L125:M125"/>
    <mergeCell ref="J126:K126"/>
    <mergeCell ref="L126:M126"/>
    <mergeCell ref="A103:B103"/>
    <mergeCell ref="C103:D103"/>
    <mergeCell ref="E103:F103"/>
    <mergeCell ref="G103:H103"/>
    <mergeCell ref="I103:J103"/>
    <mergeCell ref="K103:M103"/>
    <mergeCell ref="J124:K124"/>
    <mergeCell ref="L124:M124"/>
    <mergeCell ref="C124:D124"/>
    <mergeCell ref="E124:F124"/>
    <mergeCell ref="C125:D125"/>
    <mergeCell ref="E125:F125"/>
    <mergeCell ref="C126:D126"/>
    <mergeCell ref="E126:F126"/>
    <mergeCell ref="C127:D127"/>
    <mergeCell ref="E127:F127"/>
    <mergeCell ref="K55:M55"/>
    <mergeCell ref="B69:D69"/>
    <mergeCell ref="E69:G69"/>
    <mergeCell ref="H69:J69"/>
    <mergeCell ref="K69:M69"/>
    <mergeCell ref="C121:D121"/>
    <mergeCell ref="E121:F121"/>
    <mergeCell ref="J116:K116"/>
    <mergeCell ref="L116:M116"/>
    <mergeCell ref="J117:K117"/>
    <mergeCell ref="L117:M117"/>
    <mergeCell ref="J118:K118"/>
    <mergeCell ref="L118:M118"/>
    <mergeCell ref="J119:K119"/>
    <mergeCell ref="L119:M119"/>
    <mergeCell ref="A100:B100"/>
    <mergeCell ref="K99:M99"/>
    <mergeCell ref="A99:B99"/>
    <mergeCell ref="C99:D99"/>
    <mergeCell ref="E99:F99"/>
    <mergeCell ref="G99:H99"/>
    <mergeCell ref="I99:J99"/>
    <mergeCell ref="I98:J98"/>
    <mergeCell ref="K98:M98"/>
    <mergeCell ref="K28:M28"/>
    <mergeCell ref="B82:D82"/>
    <mergeCell ref="E82:G82"/>
    <mergeCell ref="H82:J82"/>
    <mergeCell ref="K82:M82"/>
    <mergeCell ref="E14:G14"/>
    <mergeCell ref="H14:J14"/>
    <mergeCell ref="K14:M14"/>
    <mergeCell ref="A7:B7"/>
    <mergeCell ref="C7:G7"/>
    <mergeCell ref="A8:B8"/>
    <mergeCell ref="C8:G8"/>
    <mergeCell ref="H8:I8"/>
    <mergeCell ref="A9:B9"/>
    <mergeCell ref="A10:B10"/>
    <mergeCell ref="C10:G10"/>
    <mergeCell ref="H10:I10"/>
    <mergeCell ref="A4:B4"/>
    <mergeCell ref="C4:G4"/>
    <mergeCell ref="A97:B97"/>
    <mergeCell ref="C97:D97"/>
    <mergeCell ref="E97:F97"/>
    <mergeCell ref="G97:H97"/>
    <mergeCell ref="C9:G9"/>
    <mergeCell ref="H9:I9"/>
    <mergeCell ref="B55:D55"/>
    <mergeCell ref="E55:G55"/>
    <mergeCell ref="H55:J55"/>
    <mergeCell ref="H4:I4"/>
    <mergeCell ref="A5:B5"/>
    <mergeCell ref="A6:B6"/>
    <mergeCell ref="C5:G5"/>
    <mergeCell ref="C6:G6"/>
    <mergeCell ref="H5:I5"/>
    <mergeCell ref="I97:J97"/>
    <mergeCell ref="H6:I6"/>
    <mergeCell ref="H7:I7"/>
    <mergeCell ref="B28:D28"/>
    <mergeCell ref="E28:G28"/>
    <mergeCell ref="H28:J28"/>
    <mergeCell ref="B14:D14"/>
    <mergeCell ref="C116:D116"/>
    <mergeCell ref="E116:F116"/>
    <mergeCell ref="J113:K113"/>
    <mergeCell ref="L113:M113"/>
    <mergeCell ref="C111:D111"/>
    <mergeCell ref="E111:F111"/>
    <mergeCell ref="J111:K111"/>
    <mergeCell ref="L111:M111"/>
    <mergeCell ref="J112:K112"/>
    <mergeCell ref="J109:K109"/>
    <mergeCell ref="C109:D109"/>
    <mergeCell ref="E109:F109"/>
    <mergeCell ref="C110:D110"/>
    <mergeCell ref="E110:F110"/>
    <mergeCell ref="L109:M109"/>
    <mergeCell ref="J110:K110"/>
    <mergeCell ref="L110:M110"/>
    <mergeCell ref="L112:M112"/>
    <mergeCell ref="C118:D118"/>
    <mergeCell ref="E118:F118"/>
    <mergeCell ref="C119:D119"/>
    <mergeCell ref="E119:F119"/>
    <mergeCell ref="C120:D120"/>
    <mergeCell ref="E120:F120"/>
    <mergeCell ref="K42:M42"/>
    <mergeCell ref="C100:D100"/>
    <mergeCell ref="E100:F100"/>
    <mergeCell ref="G100:H100"/>
    <mergeCell ref="I100:J100"/>
    <mergeCell ref="K100:M100"/>
    <mergeCell ref="K97:M97"/>
    <mergeCell ref="C98:D98"/>
    <mergeCell ref="E98:F98"/>
    <mergeCell ref="G98:H98"/>
    <mergeCell ref="C117:D117"/>
    <mergeCell ref="E117:F117"/>
    <mergeCell ref="B42:D42"/>
    <mergeCell ref="E42:G42"/>
    <mergeCell ref="H42:J42"/>
    <mergeCell ref="A98:B98"/>
    <mergeCell ref="C112:D112"/>
    <mergeCell ref="E112:F112"/>
    <mergeCell ref="K101:M101"/>
    <mergeCell ref="A102:B102"/>
    <mergeCell ref="C102:D102"/>
    <mergeCell ref="E102:F102"/>
    <mergeCell ref="G102:H102"/>
    <mergeCell ref="I102:J102"/>
    <mergeCell ref="K102:M102"/>
    <mergeCell ref="A101:B101"/>
    <mergeCell ref="C101:D101"/>
    <mergeCell ref="E101:F101"/>
    <mergeCell ref="G101:H101"/>
    <mergeCell ref="I101:J101"/>
  </mergeCells>
  <phoneticPr fontId="2"/>
  <pageMargins left="0.9055118110236221" right="0.70866141732283472" top="0.74803149606299213" bottom="0.74803149606299213" header="0.51181102362204722" footer="0.31496062992125984"/>
  <pageSetup paperSize="9" orientation="landscape" r:id="rId1"/>
  <headerFooter>
    <oddHeader>&amp;C&amp;"ＭＳ Ｐゴシック,太字"&amp;14衆議院小選挙区選出議員選挙（秋田県第３区）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雄</dc:creator>
  <cp:lastModifiedBy>山田　雄</cp:lastModifiedBy>
  <cp:lastPrinted>2022-01-19T02:54:44Z</cp:lastPrinted>
  <dcterms:created xsi:type="dcterms:W3CDTF">2018-06-19T04:07:52Z</dcterms:created>
  <dcterms:modified xsi:type="dcterms:W3CDTF">2022-01-19T02:55:13Z</dcterms:modified>
</cp:coreProperties>
</file>