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fsvlgw\Shares\由利本荘市\4000000000-選挙管理委員会\4005000000-選管事務局\4005050000-選管事務局\移行\0000共通\★選挙の記録\01国・県・市\03市\01市長\"/>
    </mc:Choice>
  </mc:AlternateContent>
  <xr:revisionPtr revIDLastSave="0" documentId="13_ncr:1_{57F34F17-26CF-4A94-B595-07DD2BBE4682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E65" i="1"/>
  <c r="C65" i="1"/>
  <c r="B65" i="1"/>
  <c r="L64" i="1"/>
  <c r="K64" i="1"/>
  <c r="I64" i="1"/>
  <c r="H64" i="1"/>
  <c r="G64" i="1"/>
  <c r="D64" i="1"/>
  <c r="L63" i="1"/>
  <c r="K63" i="1"/>
  <c r="I63" i="1"/>
  <c r="H63" i="1"/>
  <c r="J63" i="1" s="1"/>
  <c r="G63" i="1"/>
  <c r="D63" i="1"/>
  <c r="L62" i="1"/>
  <c r="K62" i="1"/>
  <c r="I62" i="1"/>
  <c r="H62" i="1"/>
  <c r="J62" i="1" s="1"/>
  <c r="G62" i="1"/>
  <c r="D62" i="1"/>
  <c r="L61" i="1"/>
  <c r="K61" i="1"/>
  <c r="I61" i="1"/>
  <c r="H61" i="1"/>
  <c r="G61" i="1"/>
  <c r="D61" i="1"/>
  <c r="L60" i="1"/>
  <c r="K60" i="1"/>
  <c r="I60" i="1"/>
  <c r="H60" i="1"/>
  <c r="G60" i="1"/>
  <c r="D60" i="1"/>
  <c r="L59" i="1"/>
  <c r="K59" i="1"/>
  <c r="I59" i="1"/>
  <c r="H59" i="1"/>
  <c r="G59" i="1"/>
  <c r="D59" i="1"/>
  <c r="L58" i="1"/>
  <c r="K58" i="1"/>
  <c r="I58" i="1"/>
  <c r="H58" i="1"/>
  <c r="G58" i="1"/>
  <c r="D58" i="1"/>
  <c r="L57" i="1"/>
  <c r="K57" i="1"/>
  <c r="I57" i="1"/>
  <c r="H57" i="1"/>
  <c r="J57" i="1" s="1"/>
  <c r="G57" i="1"/>
  <c r="D57" i="1"/>
  <c r="J64" i="1" l="1"/>
  <c r="M64" i="1"/>
  <c r="M63" i="1"/>
  <c r="M62" i="1"/>
  <c r="J61" i="1"/>
  <c r="M61" i="1"/>
  <c r="J60" i="1"/>
  <c r="M60" i="1"/>
  <c r="J59" i="1"/>
  <c r="M59" i="1"/>
  <c r="G65" i="1"/>
  <c r="J58" i="1"/>
  <c r="L65" i="1"/>
  <c r="M58" i="1"/>
  <c r="H65" i="1"/>
  <c r="K65" i="1"/>
  <c r="M57" i="1"/>
  <c r="D65" i="1"/>
  <c r="I65" i="1"/>
  <c r="F39" i="1"/>
  <c r="E39" i="1"/>
  <c r="C39" i="1"/>
  <c r="B39" i="1"/>
  <c r="H39" i="1" s="1"/>
  <c r="L38" i="1"/>
  <c r="K38" i="1"/>
  <c r="I38" i="1"/>
  <c r="H38" i="1"/>
  <c r="J38" i="1" s="1"/>
  <c r="G38" i="1"/>
  <c r="D38" i="1"/>
  <c r="L37" i="1"/>
  <c r="K37" i="1"/>
  <c r="I37" i="1"/>
  <c r="H37" i="1"/>
  <c r="G37" i="1"/>
  <c r="D37" i="1"/>
  <c r="L36" i="1"/>
  <c r="K36" i="1"/>
  <c r="I36" i="1"/>
  <c r="H36" i="1"/>
  <c r="G36" i="1"/>
  <c r="D36" i="1"/>
  <c r="L35" i="1"/>
  <c r="K35" i="1"/>
  <c r="I35" i="1"/>
  <c r="H35" i="1"/>
  <c r="G35" i="1"/>
  <c r="D35" i="1"/>
  <c r="L34" i="1"/>
  <c r="K34" i="1"/>
  <c r="I34" i="1"/>
  <c r="H34" i="1"/>
  <c r="J34" i="1" s="1"/>
  <c r="G34" i="1"/>
  <c r="D34" i="1"/>
  <c r="L33" i="1"/>
  <c r="K33" i="1"/>
  <c r="I33" i="1"/>
  <c r="H33" i="1"/>
  <c r="G33" i="1"/>
  <c r="D33" i="1"/>
  <c r="L32" i="1"/>
  <c r="K32" i="1"/>
  <c r="I32" i="1"/>
  <c r="H32" i="1"/>
  <c r="G32" i="1"/>
  <c r="D32" i="1"/>
  <c r="L31" i="1"/>
  <c r="K31" i="1"/>
  <c r="I31" i="1"/>
  <c r="H31" i="1"/>
  <c r="G31" i="1"/>
  <c r="D31" i="1"/>
  <c r="M65" i="1" l="1"/>
  <c r="J65" i="1"/>
  <c r="J35" i="1"/>
  <c r="J33" i="1"/>
  <c r="J37" i="1"/>
  <c r="I39" i="1"/>
  <c r="J39" i="1" s="1"/>
  <c r="M38" i="1"/>
  <c r="M37" i="1"/>
  <c r="M36" i="1"/>
  <c r="J36" i="1"/>
  <c r="M35" i="1"/>
  <c r="M34" i="1"/>
  <c r="M33" i="1"/>
  <c r="M32" i="1"/>
  <c r="J32" i="1"/>
  <c r="M31" i="1"/>
  <c r="J31" i="1"/>
  <c r="L39" i="1"/>
  <c r="G39" i="1"/>
  <c r="K39" i="1"/>
  <c r="D39" i="1"/>
  <c r="L16" i="1"/>
  <c r="L17" i="1"/>
  <c r="L18" i="1"/>
  <c r="L19" i="1"/>
  <c r="L20" i="1"/>
  <c r="L21" i="1"/>
  <c r="L22" i="1"/>
  <c r="L15" i="1"/>
  <c r="K16" i="1"/>
  <c r="K17" i="1"/>
  <c r="K18" i="1"/>
  <c r="K19" i="1"/>
  <c r="K20" i="1"/>
  <c r="K21" i="1"/>
  <c r="K22" i="1"/>
  <c r="K15" i="1"/>
  <c r="F23" i="1"/>
  <c r="E23" i="1"/>
  <c r="C23" i="1"/>
  <c r="B23" i="1"/>
  <c r="G16" i="1"/>
  <c r="G17" i="1"/>
  <c r="G18" i="1"/>
  <c r="G19" i="1"/>
  <c r="G20" i="1"/>
  <c r="G21" i="1"/>
  <c r="G22" i="1"/>
  <c r="I16" i="1"/>
  <c r="I17" i="1"/>
  <c r="I18" i="1"/>
  <c r="I19" i="1"/>
  <c r="I20" i="1"/>
  <c r="I21" i="1"/>
  <c r="I22" i="1"/>
  <c r="H16" i="1"/>
  <c r="H17" i="1"/>
  <c r="H18" i="1"/>
  <c r="H19" i="1"/>
  <c r="H20" i="1"/>
  <c r="H21" i="1"/>
  <c r="H22" i="1"/>
  <c r="I15" i="1"/>
  <c r="H15" i="1"/>
  <c r="G15" i="1"/>
  <c r="D16" i="1"/>
  <c r="D17" i="1"/>
  <c r="D18" i="1"/>
  <c r="D19" i="1"/>
  <c r="D20" i="1"/>
  <c r="D21" i="1"/>
  <c r="D22" i="1"/>
  <c r="D15" i="1"/>
  <c r="G23" i="1" l="1"/>
  <c r="M22" i="1"/>
  <c r="M18" i="1"/>
  <c r="D23" i="1"/>
  <c r="J19" i="1"/>
  <c r="M20" i="1"/>
  <c r="M16" i="1"/>
  <c r="L23" i="1"/>
  <c r="M21" i="1"/>
  <c r="M17" i="1"/>
  <c r="J22" i="1"/>
  <c r="M15" i="1"/>
  <c r="J21" i="1"/>
  <c r="J17" i="1"/>
  <c r="M19" i="1"/>
  <c r="J15" i="1"/>
  <c r="J20" i="1"/>
  <c r="J16" i="1"/>
  <c r="M39" i="1"/>
  <c r="I23" i="1"/>
  <c r="K23" i="1"/>
  <c r="H23" i="1"/>
  <c r="J18" i="1"/>
  <c r="M23" i="1" l="1"/>
  <c r="J23" i="1"/>
</calcChain>
</file>

<file path=xl/sharedStrings.xml><?xml version="1.0" encoding="utf-8"?>
<sst xmlns="http://schemas.openxmlformats.org/spreadsheetml/2006/main" count="169" uniqueCount="70">
  <si>
    <t>本荘</t>
    <rPh sb="0" eb="2">
      <t>ホンジョウ</t>
    </rPh>
    <phoneticPr fontId="2"/>
  </si>
  <si>
    <t>矢島</t>
    <rPh sb="0" eb="2">
      <t>ヤシマ</t>
    </rPh>
    <phoneticPr fontId="2"/>
  </si>
  <si>
    <t>岩城</t>
    <rPh sb="0" eb="2">
      <t>イワキ</t>
    </rPh>
    <phoneticPr fontId="2"/>
  </si>
  <si>
    <t>由利</t>
    <rPh sb="0" eb="2">
      <t>ユリ</t>
    </rPh>
    <phoneticPr fontId="2"/>
  </si>
  <si>
    <t>大内</t>
    <rPh sb="0" eb="2">
      <t>オオウチ</t>
    </rPh>
    <phoneticPr fontId="2"/>
  </si>
  <si>
    <t>東由利</t>
    <rPh sb="0" eb="3">
      <t>ヒガシユリ</t>
    </rPh>
    <phoneticPr fontId="2"/>
  </si>
  <si>
    <t>西目</t>
    <rPh sb="0" eb="2">
      <t>ニシメ</t>
    </rPh>
    <phoneticPr fontId="2"/>
  </si>
  <si>
    <t>鳥海</t>
    <rPh sb="0" eb="2">
      <t>チョウカイ</t>
    </rPh>
    <phoneticPr fontId="2"/>
  </si>
  <si>
    <t>当日の有権者数</t>
    <rPh sb="0" eb="2">
      <t>トウジツ</t>
    </rPh>
    <rPh sb="3" eb="6">
      <t>ユウケンシャ</t>
    </rPh>
    <rPh sb="6" eb="7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</si>
  <si>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</si>
  <si>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</si>
  <si>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</si>
  <si>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投票者数</t>
    <rPh sb="0" eb="3">
      <t>トウヒョウシャ</t>
    </rPh>
    <rPh sb="3" eb="4">
      <t>スウ</t>
    </rPh>
    <phoneticPr fontId="2"/>
  </si>
  <si>
    <t>棄権者数</t>
    <rPh sb="0" eb="3">
      <t>キケンシャ</t>
    </rPh>
    <rPh sb="3" eb="4">
      <t>スウ</t>
    </rPh>
    <phoneticPr fontId="2"/>
  </si>
  <si>
    <t>投票率</t>
    <rPh sb="0" eb="3">
      <t>トウヒョウリツ</t>
    </rPh>
    <phoneticPr fontId="2"/>
  </si>
  <si>
    <t>１．選挙執行事由・告示日</t>
    <rPh sb="2" eb="4">
      <t>センキョ</t>
    </rPh>
    <rPh sb="4" eb="6">
      <t>シッコウ</t>
    </rPh>
    <rPh sb="6" eb="8">
      <t>ジユウ</t>
    </rPh>
    <rPh sb="9" eb="12">
      <t>コクジビ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</si>
  <si>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</si>
  <si>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平成17年 4月17日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</si>
  <si>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4月12日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</si>
  <si>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4月 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</si>
  <si>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 4月 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</si>
  <si>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合併に伴う地方公共団体の設置による長の選挙</t>
    <rPh sb="0" eb="2">
      <t>ガッペイ</t>
    </rPh>
    <rPh sb="3" eb="4">
      <t>トモナ</t>
    </rPh>
    <rPh sb="5" eb="7">
      <t>チホウ</t>
    </rPh>
    <rPh sb="7" eb="9">
      <t>コウキョウ</t>
    </rPh>
    <rPh sb="9" eb="11">
      <t>ダンタイ</t>
    </rPh>
    <rPh sb="12" eb="14">
      <t>セッチ</t>
    </rPh>
    <rPh sb="17" eb="18">
      <t>チョウ</t>
    </rPh>
    <rPh sb="19" eb="21">
      <t>センキョ</t>
    </rPh>
    <phoneticPr fontId="2"/>
  </si>
  <si>
    <t>選　挙　執　行　事　由</t>
    <rPh sb="0" eb="1">
      <t>セン</t>
    </rPh>
    <rPh sb="2" eb="3">
      <t>キョ</t>
    </rPh>
    <rPh sb="4" eb="5">
      <t>モリ</t>
    </rPh>
    <rPh sb="6" eb="7">
      <t>ギョウ</t>
    </rPh>
    <rPh sb="8" eb="9">
      <t>コト</t>
    </rPh>
    <rPh sb="10" eb="11">
      <t>ヨシ</t>
    </rPh>
    <phoneticPr fontId="2"/>
  </si>
  <si>
    <t>告　示　日</t>
    <rPh sb="0" eb="1">
      <t>コク</t>
    </rPh>
    <rPh sb="2" eb="3">
      <t>シメス</t>
    </rPh>
    <rPh sb="4" eb="5">
      <t>ヒ</t>
    </rPh>
    <phoneticPr fontId="2"/>
  </si>
  <si>
    <t>任期満了による長の選挙</t>
    <rPh sb="0" eb="2">
      <t>ニンキ</t>
    </rPh>
    <rPh sb="2" eb="4">
      <t>マンリョウ</t>
    </rPh>
    <rPh sb="7" eb="8">
      <t>チョウ</t>
    </rPh>
    <rPh sb="9" eb="11">
      <t>センキョ</t>
    </rPh>
    <phoneticPr fontId="2"/>
  </si>
  <si>
    <t>平成17年 4月10日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</si>
  <si>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4月 5日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</si>
  <si>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</si>
  <si>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 4月 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</si>
  <si>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２．投票結果</t>
    <rPh sb="1" eb="3">
      <t>トウヒョウ</t>
    </rPh>
    <rPh sb="3" eb="5">
      <t>ケッカ</t>
    </rPh>
    <phoneticPr fontId="2"/>
  </si>
  <si>
    <t>地域</t>
    <rPh sb="0" eb="2">
      <t>チイキ</t>
    </rPh>
    <phoneticPr fontId="2"/>
  </si>
  <si>
    <t>市全域</t>
    <rPh sb="0" eb="1">
      <t>シ</t>
    </rPh>
    <rPh sb="1" eb="3">
      <t>ゼンイキ</t>
    </rPh>
    <phoneticPr fontId="2"/>
  </si>
  <si>
    <t>市全域</t>
    <rPh sb="0" eb="3">
      <t>シゼンイキ</t>
    </rPh>
    <phoneticPr fontId="2"/>
  </si>
  <si>
    <t>３．投票総数・有効投票数・無効投票数</t>
    <rPh sb="2" eb="4">
      <t>トウヒョウ</t>
    </rPh>
    <rPh sb="4" eb="6">
      <t>ソウスウ</t>
    </rPh>
    <rPh sb="7" eb="9">
      <t>ユウコウ</t>
    </rPh>
    <rPh sb="9" eb="12">
      <t>トウヒョウスウ</t>
    </rPh>
    <rPh sb="13" eb="15">
      <t>ムコウ</t>
    </rPh>
    <rPh sb="15" eb="18">
      <t>トウヒョウスウ</t>
    </rPh>
    <phoneticPr fontId="2"/>
  </si>
  <si>
    <t>選挙執行年月日</t>
    <rPh sb="0" eb="2">
      <t>センキョ</t>
    </rPh>
    <rPh sb="2" eb="4">
      <t>シッコウ</t>
    </rPh>
    <rPh sb="4" eb="7">
      <t>ネンガッピ</t>
    </rPh>
    <phoneticPr fontId="2"/>
  </si>
  <si>
    <t>投票総数</t>
    <rPh sb="0" eb="2">
      <t>トウヒョウ</t>
    </rPh>
    <rPh sb="2" eb="4">
      <t>ソウスウ</t>
    </rPh>
    <phoneticPr fontId="2"/>
  </si>
  <si>
    <t>有効投票数</t>
    <rPh sb="0" eb="2">
      <t>ユウコウ</t>
    </rPh>
    <rPh sb="2" eb="5">
      <t>トウヒョウスウ</t>
    </rPh>
    <phoneticPr fontId="2"/>
  </si>
  <si>
    <t>無効投票数</t>
    <rPh sb="0" eb="2">
      <t>ムコウ</t>
    </rPh>
    <rPh sb="2" eb="5">
      <t>トウヒョウスウ</t>
    </rPh>
    <phoneticPr fontId="2"/>
  </si>
  <si>
    <t>無効投票率</t>
    <rPh sb="0" eb="2">
      <t>ムコウ</t>
    </rPh>
    <rPh sb="2" eb="5">
      <t>トウヒョウリツ</t>
    </rPh>
    <phoneticPr fontId="2"/>
  </si>
  <si>
    <t>４．候補者の得票数</t>
    <rPh sb="2" eb="5">
      <t>コウホシャ</t>
    </rPh>
    <rPh sb="6" eb="9">
      <t>トクヒョウスウ</t>
    </rPh>
    <phoneticPr fontId="2"/>
  </si>
  <si>
    <t>※順位○数字は、当選人</t>
    <rPh sb="1" eb="3">
      <t>ジュンイ</t>
    </rPh>
    <rPh sb="4" eb="6">
      <t>スウジ</t>
    </rPh>
    <rPh sb="8" eb="11">
      <t>トウセンニン</t>
    </rPh>
    <phoneticPr fontId="2"/>
  </si>
  <si>
    <t>順位</t>
    <rPh sb="0" eb="2">
      <t>ジュンイ</t>
    </rPh>
    <phoneticPr fontId="2"/>
  </si>
  <si>
    <t>党派</t>
    <rPh sb="0" eb="1">
      <t>トウ</t>
    </rPh>
    <rPh sb="1" eb="2">
      <t>ハ</t>
    </rPh>
    <phoneticPr fontId="2"/>
  </si>
  <si>
    <t>候補者氏名</t>
    <rPh sb="0" eb="3">
      <t>コウホシャ</t>
    </rPh>
    <rPh sb="3" eb="5">
      <t>シメイ</t>
    </rPh>
    <phoneticPr fontId="2"/>
  </si>
  <si>
    <t>得票数</t>
    <rPh sb="0" eb="3">
      <t>トクヒョウスウ</t>
    </rPh>
    <phoneticPr fontId="2"/>
  </si>
  <si>
    <t>備考</t>
    <rPh sb="0" eb="2">
      <t>ビコウ</t>
    </rPh>
    <phoneticPr fontId="2"/>
  </si>
  <si>
    <t>①</t>
    <phoneticPr fontId="2"/>
  </si>
  <si>
    <t>無所属</t>
    <rPh sb="0" eb="3">
      <t>ムショゾク</t>
    </rPh>
    <phoneticPr fontId="2"/>
  </si>
  <si>
    <t>わたなべ　聖一</t>
    <rPh sb="5" eb="7">
      <t>セイイチ</t>
    </rPh>
    <phoneticPr fontId="2"/>
  </si>
  <si>
    <t>無投票</t>
    <rPh sb="0" eb="3">
      <t>ムトウヒョウ</t>
    </rPh>
    <phoneticPr fontId="2"/>
  </si>
  <si>
    <t>●平成17年 4月17日執行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</si>
  <si>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●平成21年 4月12日執行</t>
    <rPh sb="1" eb="3">
      <t>ヘイセイ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</si>
  <si>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●平成25年 4月 7日執行</t>
    <phoneticPr fontId="2"/>
  </si>
  <si>
    <t>　・届出のあった候補者が一人であるため「無投票」</t>
    <rPh sb="2" eb="4">
      <t>トドケデ</t>
    </rPh>
    <rPh sb="8" eb="11">
      <t>コウホシャ</t>
    </rPh>
    <rPh sb="12" eb="14">
      <t>ヒトリ</t>
    </rPh>
    <rPh sb="20" eb="23">
      <t>ムトウヒョウ</t>
    </rPh>
    <phoneticPr fontId="2"/>
  </si>
  <si>
    <t>●平成29年 4月 9日執行</t>
    <phoneticPr fontId="2"/>
  </si>
  <si>
    <t>　・届出のあった候補者が一人であるため「無投票」</t>
    <phoneticPr fontId="2"/>
  </si>
  <si>
    <t>平成17年 4月17日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</si>
  <si>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平成21年 4月12日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</si>
  <si>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平成25年 4月 7日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</si>
  <si>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 4月 9日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</si>
  <si>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届出のあった候補者が一人であるため「無投票」</t>
    <rPh sb="0" eb="2">
      <t>トドケデ</t>
    </rPh>
    <rPh sb="6" eb="9">
      <t>コウホシャ</t>
    </rPh>
    <rPh sb="10" eb="12">
      <t>ヒトリ</t>
    </rPh>
    <rPh sb="18" eb="21">
      <t>ムトウヒョウ</t>
    </rPh>
    <phoneticPr fontId="2"/>
  </si>
  <si>
    <t>●平成17年 4月17日執行</t>
    <phoneticPr fontId="2"/>
  </si>
  <si>
    <t>●平成21年 4月12日執行</t>
    <phoneticPr fontId="2"/>
  </si>
  <si>
    <t>令和 3年 4月 4日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</si>
  <si>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 3年 3月 28日</t>
    <rPh sb="0" eb="2">
      <t>レイワ</t>
    </rPh>
    <rPh sb="4" eb="5">
      <t>ネン</t>
    </rPh>
    <rPh sb="7" eb="8">
      <t>ガツ</t>
    </rPh>
    <rPh sb="11" eb="12">
      <t>ニチ</t>
    </rPh>
    <phoneticPr fontId="2"/>
  </si>
  <si>
    <t>●令和 3年 4月 4日執行</t>
    <rPh sb="1" eb="3">
      <t>レイワ</t>
    </rPh>
    <rPh sb="5" eb="6">
      <t>ネン</t>
    </rPh>
    <rPh sb="8" eb="9">
      <t>ガツ</t>
    </rPh>
    <rPh sb="11" eb="12">
      <t>ニチ</t>
    </rPh>
    <rPh sb="12" eb="14">
      <t>シッコウ</t>
    </rPh>
    <phoneticPr fontId="2"/>
  </si>
  <si>
    <t>●令和 3年 4月 4日執行</t>
    <rPh sb="1" eb="3">
      <t>レイワ</t>
    </rPh>
    <phoneticPr fontId="2"/>
  </si>
  <si>
    <t>みなと　貴信</t>
    <rPh sb="4" eb="6">
      <t>タカノブ</t>
    </rPh>
    <phoneticPr fontId="2"/>
  </si>
  <si>
    <t>柳田　　　　弘</t>
    <rPh sb="0" eb="1">
      <t>ヤナギ</t>
    </rPh>
    <rPh sb="1" eb="2">
      <t>タ</t>
    </rPh>
    <rPh sb="6" eb="7">
      <t>ヒロシ</t>
    </rPh>
    <phoneticPr fontId="2"/>
  </si>
  <si>
    <t>はせべ　　誠</t>
    <rPh sb="5" eb="6">
      <t>マコト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</si>
</sst>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;[Red]\-#,##0.00\ "/>
    <numFmt numFmtId="177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4" fillId="0" borderId="0" xfId="1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8" fontId="3" fillId="0" borderId="0" xfId="1" quotePrefix="1" applyFont="1" applyBorder="1" applyAlignment="1">
      <alignment horizontal="left" vertical="center"/>
    </xf>
    <xf numFmtId="38" fontId="4" fillId="0" borderId="2" xfId="1" applyFont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176" fontId="4" fillId="0" borderId="0" xfId="1" applyNumberFormat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177" fontId="4" fillId="0" borderId="0" xfId="1" quotePrefix="1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quotePrefix="1" applyFont="1" applyBorder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7" fontId="4" fillId="0" borderId="1" xfId="1" quotePrefix="1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2"/>
  <sheetViews>
    <sheetView tabSelected="1" view="pageBreakPreview" topLeftCell="A72" zoomScale="93" zoomScaleNormal="100" zoomScaleSheetLayoutView="93" workbookViewId="0">
      <selection activeCell="C102" sqref="C102:D102"/>
    </sheetView>
  </sheetViews>
  <sheetFormatPr defaultRowHeight="13.5" x14ac:dyDescent="0.4"/>
  <cols>
    <col min="1" max="16384" width="9" style="2"/>
  </cols>
  <sheetData>
    <row r="2" spans="1:13" ht="18.75" customHeight="1" x14ac:dyDescent="0.4">
      <c r="A2" s="1" t="s">
        <v>15</v>
      </c>
    </row>
    <row r="3" spans="1:13" ht="18.75" customHeight="1" x14ac:dyDescent="0.4">
      <c r="A3" s="18" t="s">
        <v>16</v>
      </c>
      <c r="B3" s="19"/>
      <c r="C3" s="18" t="s">
        <v>22</v>
      </c>
      <c r="D3" s="19"/>
      <c r="E3" s="19"/>
      <c r="F3" s="19"/>
      <c r="G3" s="19"/>
      <c r="H3" s="18" t="s">
        <v>23</v>
      </c>
      <c r="I3" s="19"/>
    </row>
    <row r="4" spans="1:13" ht="18.75" customHeight="1" x14ac:dyDescent="0.4">
      <c r="A4" s="20" t="s">
        <v>17</v>
      </c>
      <c r="B4" s="19"/>
      <c r="C4" s="21" t="s">
        <v>21</v>
      </c>
      <c r="D4" s="22"/>
      <c r="E4" s="22"/>
      <c r="F4" s="22"/>
      <c r="G4" s="22"/>
      <c r="H4" s="20" t="s">
        <v>25</v>
      </c>
      <c r="I4" s="19"/>
    </row>
    <row r="5" spans="1:13" ht="18.75" customHeight="1" x14ac:dyDescent="0.4">
      <c r="A5" s="20" t="s">
        <v>18</v>
      </c>
      <c r="B5" s="19"/>
      <c r="C5" s="21" t="s">
        <v>24</v>
      </c>
      <c r="D5" s="22"/>
      <c r="E5" s="22"/>
      <c r="F5" s="22"/>
      <c r="G5" s="22"/>
      <c r="H5" s="20" t="s">
        <v>26</v>
      </c>
      <c r="I5" s="19"/>
    </row>
    <row r="6" spans="1:13" ht="18.75" customHeight="1" x14ac:dyDescent="0.4">
      <c r="A6" s="20" t="s">
        <v>19</v>
      </c>
      <c r="B6" s="19"/>
      <c r="C6" s="21" t="s">
        <v>24</v>
      </c>
      <c r="D6" s="22"/>
      <c r="E6" s="22"/>
      <c r="F6" s="22"/>
      <c r="G6" s="22"/>
      <c r="H6" s="20" t="s">
        <v>27</v>
      </c>
      <c r="I6" s="19"/>
    </row>
    <row r="7" spans="1:13" ht="18.75" customHeight="1" x14ac:dyDescent="0.4">
      <c r="A7" s="20" t="s">
        <v>20</v>
      </c>
      <c r="B7" s="19"/>
      <c r="C7" s="21" t="s">
        <v>24</v>
      </c>
      <c r="D7" s="22"/>
      <c r="E7" s="22"/>
      <c r="F7" s="22"/>
      <c r="G7" s="22"/>
      <c r="H7" s="20" t="s">
        <v>28</v>
      </c>
      <c r="I7" s="19"/>
    </row>
    <row r="8" spans="1:13" ht="18.75" customHeight="1" x14ac:dyDescent="0.4">
      <c r="A8" s="20" t="s">
        <v>63</v>
      </c>
      <c r="B8" s="19"/>
      <c r="C8" s="21" t="s">
        <v>24</v>
      </c>
      <c r="D8" s="22"/>
      <c r="E8" s="22"/>
      <c r="F8" s="22"/>
      <c r="G8" s="22"/>
      <c r="H8" s="20" t="s">
        <v>64</v>
      </c>
      <c r="I8" s="19"/>
    </row>
    <row r="9" spans="1:13" ht="18.75" customHeight="1" x14ac:dyDescent="0.4">
      <c r="A9" s="3"/>
      <c r="B9" s="4"/>
      <c r="C9" s="5"/>
      <c r="D9" s="6"/>
      <c r="E9" s="6"/>
      <c r="F9" s="6"/>
      <c r="G9" s="6"/>
      <c r="H9" s="3"/>
      <c r="I9" s="4"/>
    </row>
    <row r="10" spans="1:13" ht="18.75" customHeight="1" x14ac:dyDescent="0.4">
      <c r="A10" s="3"/>
      <c r="B10" s="4"/>
      <c r="C10" s="5"/>
      <c r="D10" s="6"/>
      <c r="E10" s="6"/>
      <c r="F10" s="6"/>
      <c r="G10" s="6"/>
      <c r="H10" s="3"/>
      <c r="I10" s="4"/>
    </row>
    <row r="11" spans="1:13" ht="18.75" customHeight="1" x14ac:dyDescent="0.4">
      <c r="A11" s="7" t="s">
        <v>29</v>
      </c>
      <c r="B11" s="4"/>
      <c r="C11" s="5"/>
      <c r="D11" s="6"/>
      <c r="E11" s="6"/>
      <c r="F11" s="6"/>
      <c r="G11" s="6"/>
      <c r="H11" s="3"/>
      <c r="I11" s="4"/>
    </row>
    <row r="12" spans="1:13" ht="18.75" customHeight="1" x14ac:dyDescent="0.4">
      <c r="A12" s="2" t="s">
        <v>50</v>
      </c>
    </row>
    <row r="13" spans="1:13" ht="18.75" customHeight="1" x14ac:dyDescent="0.4">
      <c r="A13" s="8"/>
      <c r="B13" s="18" t="s">
        <v>8</v>
      </c>
      <c r="C13" s="18"/>
      <c r="D13" s="18"/>
      <c r="E13" s="18" t="s">
        <v>12</v>
      </c>
      <c r="F13" s="18"/>
      <c r="G13" s="18"/>
      <c r="H13" s="18" t="s">
        <v>13</v>
      </c>
      <c r="I13" s="18"/>
      <c r="J13" s="18"/>
      <c r="K13" s="18" t="s">
        <v>14</v>
      </c>
      <c r="L13" s="18"/>
      <c r="M13" s="18"/>
    </row>
    <row r="14" spans="1:13" ht="18.75" customHeight="1" x14ac:dyDescent="0.4">
      <c r="A14" s="9" t="s">
        <v>30</v>
      </c>
      <c r="B14" s="9" t="s">
        <v>9</v>
      </c>
      <c r="C14" s="9" t="s">
        <v>10</v>
      </c>
      <c r="D14" s="9" t="s">
        <v>11</v>
      </c>
      <c r="E14" s="9" t="s">
        <v>9</v>
      </c>
      <c r="F14" s="9" t="s">
        <v>10</v>
      </c>
      <c r="G14" s="9" t="s">
        <v>11</v>
      </c>
      <c r="H14" s="9" t="s">
        <v>9</v>
      </c>
      <c r="I14" s="9" t="s">
        <v>10</v>
      </c>
      <c r="J14" s="9" t="s">
        <v>11</v>
      </c>
      <c r="K14" s="9" t="s">
        <v>9</v>
      </c>
      <c r="L14" s="9" t="s">
        <v>10</v>
      </c>
      <c r="M14" s="9" t="s">
        <v>11</v>
      </c>
    </row>
    <row r="15" spans="1:13" ht="18.75" customHeight="1" x14ac:dyDescent="0.4">
      <c r="A15" s="9" t="s">
        <v>0</v>
      </c>
      <c r="B15" s="10">
        <v>16884</v>
      </c>
      <c r="C15" s="10">
        <v>19022</v>
      </c>
      <c r="D15" s="10">
        <f>B15+C15</f>
        <v>35906</v>
      </c>
      <c r="E15" s="10">
        <v>11448</v>
      </c>
      <c r="F15" s="10">
        <v>13163</v>
      </c>
      <c r="G15" s="10">
        <f>E15+F15</f>
        <v>24611</v>
      </c>
      <c r="H15" s="10">
        <f>B15-E15</f>
        <v>5436</v>
      </c>
      <c r="I15" s="10">
        <f>C15-F15</f>
        <v>5859</v>
      </c>
      <c r="J15" s="10">
        <f>H15+I15</f>
        <v>11295</v>
      </c>
      <c r="K15" s="11">
        <f>E15/B15*100</f>
        <v>67.803837953091687</v>
      </c>
      <c r="L15" s="11">
        <f t="shared" ref="L15:M23" si="0">F15/C15*100</f>
        <v>69.198822416149724</v>
      </c>
      <c r="M15" s="11">
        <f t="shared" si="0"/>
        <v>68.542861917228322</v>
      </c>
    </row>
    <row r="16" spans="1:13" ht="18.75" customHeight="1" x14ac:dyDescent="0.4">
      <c r="A16" s="9" t="s">
        <v>1</v>
      </c>
      <c r="B16" s="10">
        <v>2374</v>
      </c>
      <c r="C16" s="10">
        <v>2658</v>
      </c>
      <c r="D16" s="10">
        <f t="shared" ref="D16:D23" si="1">B16+C16</f>
        <v>5032</v>
      </c>
      <c r="E16" s="10">
        <v>1949</v>
      </c>
      <c r="F16" s="10">
        <v>2128</v>
      </c>
      <c r="G16" s="10">
        <f t="shared" ref="G16:G23" si="2">E16+F16</f>
        <v>4077</v>
      </c>
      <c r="H16" s="10">
        <f t="shared" ref="H16:H23" si="3">B16-E16</f>
        <v>425</v>
      </c>
      <c r="I16" s="10">
        <f t="shared" ref="I16:I23" si="4">C16-F16</f>
        <v>530</v>
      </c>
      <c r="J16" s="10">
        <f t="shared" ref="J16:J23" si="5">H16+I16</f>
        <v>955</v>
      </c>
      <c r="K16" s="11">
        <f t="shared" ref="K16:K23" si="6">E16/B16*100</f>
        <v>82.097725358045494</v>
      </c>
      <c r="L16" s="11">
        <f t="shared" si="0"/>
        <v>80.060195635816399</v>
      </c>
      <c r="M16" s="11">
        <f t="shared" si="0"/>
        <v>81.0214626391097</v>
      </c>
    </row>
    <row r="17" spans="1:13" ht="18.75" customHeight="1" x14ac:dyDescent="0.4">
      <c r="A17" s="9" t="s">
        <v>2</v>
      </c>
      <c r="B17" s="10">
        <v>2419</v>
      </c>
      <c r="C17" s="10">
        <v>2803</v>
      </c>
      <c r="D17" s="10">
        <f t="shared" si="1"/>
        <v>5222</v>
      </c>
      <c r="E17" s="10">
        <v>1817</v>
      </c>
      <c r="F17" s="10">
        <v>2095</v>
      </c>
      <c r="G17" s="10">
        <f t="shared" si="2"/>
        <v>3912</v>
      </c>
      <c r="H17" s="10">
        <f t="shared" si="3"/>
        <v>602</v>
      </c>
      <c r="I17" s="10">
        <f t="shared" si="4"/>
        <v>708</v>
      </c>
      <c r="J17" s="10">
        <f t="shared" si="5"/>
        <v>1310</v>
      </c>
      <c r="K17" s="11">
        <f t="shared" si="6"/>
        <v>75.113683340223233</v>
      </c>
      <c r="L17" s="11">
        <f t="shared" si="0"/>
        <v>74.741348555119515</v>
      </c>
      <c r="M17" s="11">
        <f t="shared" si="0"/>
        <v>74.913826120260438</v>
      </c>
    </row>
    <row r="18" spans="1:13" ht="18.75" customHeight="1" x14ac:dyDescent="0.4">
      <c r="A18" s="9" t="s">
        <v>3</v>
      </c>
      <c r="B18" s="10">
        <v>2338</v>
      </c>
      <c r="C18" s="10">
        <v>2558</v>
      </c>
      <c r="D18" s="10">
        <f t="shared" si="1"/>
        <v>4896</v>
      </c>
      <c r="E18" s="10">
        <v>1947</v>
      </c>
      <c r="F18" s="10">
        <v>2142</v>
      </c>
      <c r="G18" s="10">
        <f t="shared" si="2"/>
        <v>4089</v>
      </c>
      <c r="H18" s="10">
        <f t="shared" si="3"/>
        <v>391</v>
      </c>
      <c r="I18" s="10">
        <f t="shared" si="4"/>
        <v>416</v>
      </c>
      <c r="J18" s="10">
        <f t="shared" si="5"/>
        <v>807</v>
      </c>
      <c r="K18" s="11">
        <f t="shared" si="6"/>
        <v>83.27630453378957</v>
      </c>
      <c r="L18" s="11">
        <f t="shared" si="0"/>
        <v>83.737294761532439</v>
      </c>
      <c r="M18" s="11">
        <f t="shared" si="0"/>
        <v>83.517156862745097</v>
      </c>
    </row>
    <row r="19" spans="1:13" ht="18.75" customHeight="1" x14ac:dyDescent="0.4">
      <c r="A19" s="9" t="s">
        <v>4</v>
      </c>
      <c r="B19" s="10">
        <v>3683</v>
      </c>
      <c r="C19" s="10">
        <v>4112</v>
      </c>
      <c r="D19" s="10">
        <f t="shared" si="1"/>
        <v>7795</v>
      </c>
      <c r="E19" s="10">
        <v>2979</v>
      </c>
      <c r="F19" s="10">
        <v>3335</v>
      </c>
      <c r="G19" s="10">
        <f t="shared" si="2"/>
        <v>6314</v>
      </c>
      <c r="H19" s="10">
        <f t="shared" si="3"/>
        <v>704</v>
      </c>
      <c r="I19" s="10">
        <f t="shared" si="4"/>
        <v>777</v>
      </c>
      <c r="J19" s="10">
        <f t="shared" si="5"/>
        <v>1481</v>
      </c>
      <c r="K19" s="11">
        <f t="shared" si="6"/>
        <v>80.885147977192503</v>
      </c>
      <c r="L19" s="11">
        <f t="shared" si="0"/>
        <v>81.104085603112836</v>
      </c>
      <c r="M19" s="11">
        <f t="shared" si="0"/>
        <v>81.000641436818483</v>
      </c>
    </row>
    <row r="20" spans="1:13" ht="18.75" customHeight="1" x14ac:dyDescent="0.4">
      <c r="A20" s="9" t="s">
        <v>5</v>
      </c>
      <c r="B20" s="10">
        <v>1919</v>
      </c>
      <c r="C20" s="10">
        <v>2033</v>
      </c>
      <c r="D20" s="10">
        <f t="shared" si="1"/>
        <v>3952</v>
      </c>
      <c r="E20" s="10">
        <v>1474</v>
      </c>
      <c r="F20" s="10">
        <v>1554</v>
      </c>
      <c r="G20" s="10">
        <f t="shared" si="2"/>
        <v>3028</v>
      </c>
      <c r="H20" s="10">
        <f t="shared" si="3"/>
        <v>445</v>
      </c>
      <c r="I20" s="10">
        <f t="shared" si="4"/>
        <v>479</v>
      </c>
      <c r="J20" s="10">
        <f t="shared" si="5"/>
        <v>924</v>
      </c>
      <c r="K20" s="11">
        <f t="shared" si="6"/>
        <v>76.810838978634706</v>
      </c>
      <c r="L20" s="11">
        <f t="shared" si="0"/>
        <v>76.438760452533202</v>
      </c>
      <c r="M20" s="11">
        <f t="shared" si="0"/>
        <v>76.619433198380577</v>
      </c>
    </row>
    <row r="21" spans="1:13" ht="18.75" customHeight="1" x14ac:dyDescent="0.4">
      <c r="A21" s="9" t="s">
        <v>6</v>
      </c>
      <c r="B21" s="10">
        <v>2660</v>
      </c>
      <c r="C21" s="10">
        <v>2884</v>
      </c>
      <c r="D21" s="10">
        <f t="shared" si="1"/>
        <v>5544</v>
      </c>
      <c r="E21" s="10">
        <v>1895</v>
      </c>
      <c r="F21" s="10">
        <v>2183</v>
      </c>
      <c r="G21" s="10">
        <f t="shared" si="2"/>
        <v>4078</v>
      </c>
      <c r="H21" s="10">
        <f t="shared" si="3"/>
        <v>765</v>
      </c>
      <c r="I21" s="10">
        <f t="shared" si="4"/>
        <v>701</v>
      </c>
      <c r="J21" s="10">
        <f t="shared" si="5"/>
        <v>1466</v>
      </c>
      <c r="K21" s="11">
        <f t="shared" si="6"/>
        <v>71.240601503759393</v>
      </c>
      <c r="L21" s="11">
        <f t="shared" si="0"/>
        <v>75.693481276005542</v>
      </c>
      <c r="M21" s="11">
        <f t="shared" si="0"/>
        <v>73.55699855699855</v>
      </c>
    </row>
    <row r="22" spans="1:13" ht="18.75" customHeight="1" x14ac:dyDescent="0.4">
      <c r="A22" s="9" t="s">
        <v>7</v>
      </c>
      <c r="B22" s="10">
        <v>2676</v>
      </c>
      <c r="C22" s="10">
        <v>2845</v>
      </c>
      <c r="D22" s="10">
        <f t="shared" si="1"/>
        <v>5521</v>
      </c>
      <c r="E22" s="10">
        <v>2184</v>
      </c>
      <c r="F22" s="10">
        <v>2307</v>
      </c>
      <c r="G22" s="10">
        <f t="shared" si="2"/>
        <v>4491</v>
      </c>
      <c r="H22" s="10">
        <f t="shared" si="3"/>
        <v>492</v>
      </c>
      <c r="I22" s="10">
        <f t="shared" si="4"/>
        <v>538</v>
      </c>
      <c r="J22" s="10">
        <f t="shared" si="5"/>
        <v>1030</v>
      </c>
      <c r="K22" s="11">
        <f t="shared" si="6"/>
        <v>81.61434977578476</v>
      </c>
      <c r="L22" s="11">
        <f t="shared" si="0"/>
        <v>81.0896309314587</v>
      </c>
      <c r="M22" s="11">
        <f t="shared" si="0"/>
        <v>81.343959427639916</v>
      </c>
    </row>
    <row r="23" spans="1:13" ht="18.75" customHeight="1" x14ac:dyDescent="0.4">
      <c r="A23" s="9" t="s">
        <v>31</v>
      </c>
      <c r="B23" s="10">
        <f>SUM(B15:B22)</f>
        <v>34953</v>
      </c>
      <c r="C23" s="10">
        <f>SUM(C15:C22)</f>
        <v>38915</v>
      </c>
      <c r="D23" s="10">
        <f t="shared" si="1"/>
        <v>73868</v>
      </c>
      <c r="E23" s="10">
        <f>SUM(E15:E22)</f>
        <v>25693</v>
      </c>
      <c r="F23" s="10">
        <f>SUM(F15:F22)</f>
        <v>28907</v>
      </c>
      <c r="G23" s="10">
        <f t="shared" si="2"/>
        <v>54600</v>
      </c>
      <c r="H23" s="10">
        <f t="shared" si="3"/>
        <v>9260</v>
      </c>
      <c r="I23" s="10">
        <f t="shared" si="4"/>
        <v>10008</v>
      </c>
      <c r="J23" s="10">
        <f t="shared" si="5"/>
        <v>19268</v>
      </c>
      <c r="K23" s="11">
        <f t="shared" si="6"/>
        <v>73.507281206191166</v>
      </c>
      <c r="L23" s="11">
        <f t="shared" si="0"/>
        <v>74.282410381600926</v>
      </c>
      <c r="M23" s="11">
        <f t="shared" si="0"/>
        <v>73.915633291817841</v>
      </c>
    </row>
    <row r="24" spans="1:13" ht="18.75" customHeight="1" x14ac:dyDescent="0.4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</row>
    <row r="25" spans="1:13" ht="18.75" customHeight="1" x14ac:dyDescent="0.4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4"/>
      <c r="L25" s="14"/>
      <c r="M25" s="14"/>
    </row>
    <row r="26" spans="1:13" ht="18.75" customHeight="1" x14ac:dyDescent="0.4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4"/>
      <c r="L26" s="14"/>
      <c r="M26" s="14"/>
    </row>
    <row r="27" spans="1:13" ht="18.75" customHeight="1" x14ac:dyDescent="0.4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4"/>
      <c r="L27" s="14"/>
      <c r="M27" s="14"/>
    </row>
    <row r="28" spans="1:13" ht="19.5" customHeight="1" x14ac:dyDescent="0.4">
      <c r="A28" s="2" t="s">
        <v>51</v>
      </c>
    </row>
    <row r="29" spans="1:13" ht="18.75" customHeight="1" x14ac:dyDescent="0.4">
      <c r="A29" s="8"/>
      <c r="B29" s="18" t="s">
        <v>8</v>
      </c>
      <c r="C29" s="18"/>
      <c r="D29" s="18"/>
      <c r="E29" s="18" t="s">
        <v>12</v>
      </c>
      <c r="F29" s="18"/>
      <c r="G29" s="18"/>
      <c r="H29" s="18" t="s">
        <v>13</v>
      </c>
      <c r="I29" s="18"/>
      <c r="J29" s="18"/>
      <c r="K29" s="18" t="s">
        <v>14</v>
      </c>
      <c r="L29" s="18"/>
      <c r="M29" s="18"/>
    </row>
    <row r="30" spans="1:13" ht="18.75" customHeight="1" x14ac:dyDescent="0.4">
      <c r="A30" s="9" t="s">
        <v>30</v>
      </c>
      <c r="B30" s="9" t="s">
        <v>9</v>
      </c>
      <c r="C30" s="9" t="s">
        <v>10</v>
      </c>
      <c r="D30" s="9" t="s">
        <v>11</v>
      </c>
      <c r="E30" s="9" t="s">
        <v>9</v>
      </c>
      <c r="F30" s="9" t="s">
        <v>10</v>
      </c>
      <c r="G30" s="9" t="s">
        <v>11</v>
      </c>
      <c r="H30" s="9" t="s">
        <v>9</v>
      </c>
      <c r="I30" s="9" t="s">
        <v>10</v>
      </c>
      <c r="J30" s="9" t="s">
        <v>11</v>
      </c>
      <c r="K30" s="9" t="s">
        <v>9</v>
      </c>
      <c r="L30" s="9" t="s">
        <v>10</v>
      </c>
      <c r="M30" s="9" t="s">
        <v>11</v>
      </c>
    </row>
    <row r="31" spans="1:13" ht="18.75" customHeight="1" x14ac:dyDescent="0.4">
      <c r="A31" s="9" t="s">
        <v>0</v>
      </c>
      <c r="B31" s="10">
        <v>16832</v>
      </c>
      <c r="C31" s="10">
        <v>19045</v>
      </c>
      <c r="D31" s="10">
        <f>B31+C31</f>
        <v>35877</v>
      </c>
      <c r="E31" s="10">
        <v>11520</v>
      </c>
      <c r="F31" s="10">
        <v>13321</v>
      </c>
      <c r="G31" s="10">
        <f>E31+F31</f>
        <v>24841</v>
      </c>
      <c r="H31" s="10">
        <f>B31-E31</f>
        <v>5312</v>
      </c>
      <c r="I31" s="10">
        <f>C31-F31</f>
        <v>5724</v>
      </c>
      <c r="J31" s="10">
        <f>H31+I31</f>
        <v>11036</v>
      </c>
      <c r="K31" s="11">
        <f>E31/B31*100</f>
        <v>68.44106463878326</v>
      </c>
      <c r="L31" s="11">
        <f t="shared" ref="L31:L39" si="7">F31/C31*100</f>
        <v>69.944867419270153</v>
      </c>
      <c r="M31" s="11">
        <f t="shared" ref="M31:M39" si="8">G31/D31*100</f>
        <v>69.239345541711955</v>
      </c>
    </row>
    <row r="32" spans="1:13" ht="18.75" customHeight="1" x14ac:dyDescent="0.4">
      <c r="A32" s="9" t="s">
        <v>1</v>
      </c>
      <c r="B32" s="10">
        <v>2281</v>
      </c>
      <c r="C32" s="10">
        <v>2525</v>
      </c>
      <c r="D32" s="10">
        <f t="shared" ref="D32:D39" si="9">B32+C32</f>
        <v>4806</v>
      </c>
      <c r="E32" s="10">
        <v>1764</v>
      </c>
      <c r="F32" s="10">
        <v>1970</v>
      </c>
      <c r="G32" s="10">
        <f t="shared" ref="G32:G39" si="10">E32+F32</f>
        <v>3734</v>
      </c>
      <c r="H32" s="10">
        <f t="shared" ref="H32:H39" si="11">B32-E32</f>
        <v>517</v>
      </c>
      <c r="I32" s="10">
        <f t="shared" ref="I32:I39" si="12">C32-F32</f>
        <v>555</v>
      </c>
      <c r="J32" s="10">
        <f t="shared" ref="J32:J39" si="13">H32+I32</f>
        <v>1072</v>
      </c>
      <c r="K32" s="11">
        <f t="shared" ref="K32:K39" si="14">E32/B32*100</f>
        <v>77.334502411223156</v>
      </c>
      <c r="L32" s="11">
        <f t="shared" si="7"/>
        <v>78.019801980198025</v>
      </c>
      <c r="M32" s="11">
        <f t="shared" si="8"/>
        <v>77.69454848106534</v>
      </c>
    </row>
    <row r="33" spans="1:13" ht="18.75" customHeight="1" x14ac:dyDescent="0.4">
      <c r="A33" s="9" t="s">
        <v>2</v>
      </c>
      <c r="B33" s="10">
        <v>2361</v>
      </c>
      <c r="C33" s="10">
        <v>2731</v>
      </c>
      <c r="D33" s="10">
        <f t="shared" si="9"/>
        <v>5092</v>
      </c>
      <c r="E33" s="10">
        <v>1727</v>
      </c>
      <c r="F33" s="10">
        <v>1915</v>
      </c>
      <c r="G33" s="10">
        <f t="shared" si="10"/>
        <v>3642</v>
      </c>
      <c r="H33" s="10">
        <f t="shared" si="11"/>
        <v>634</v>
      </c>
      <c r="I33" s="10">
        <f t="shared" si="12"/>
        <v>816</v>
      </c>
      <c r="J33" s="10">
        <f t="shared" si="13"/>
        <v>1450</v>
      </c>
      <c r="K33" s="11">
        <f t="shared" si="14"/>
        <v>73.146971622193988</v>
      </c>
      <c r="L33" s="11">
        <f t="shared" si="7"/>
        <v>70.12083485902599</v>
      </c>
      <c r="M33" s="11">
        <f t="shared" si="8"/>
        <v>71.52395915161037</v>
      </c>
    </row>
    <row r="34" spans="1:13" ht="18.75" customHeight="1" x14ac:dyDescent="0.4">
      <c r="A34" s="9" t="s">
        <v>3</v>
      </c>
      <c r="B34" s="10">
        <v>2258</v>
      </c>
      <c r="C34" s="10">
        <v>2506</v>
      </c>
      <c r="D34" s="10">
        <f t="shared" si="9"/>
        <v>4764</v>
      </c>
      <c r="E34" s="10">
        <v>1854</v>
      </c>
      <c r="F34" s="10">
        <v>2041</v>
      </c>
      <c r="G34" s="10">
        <f t="shared" si="10"/>
        <v>3895</v>
      </c>
      <c r="H34" s="10">
        <f t="shared" si="11"/>
        <v>404</v>
      </c>
      <c r="I34" s="10">
        <f t="shared" si="12"/>
        <v>465</v>
      </c>
      <c r="J34" s="10">
        <f t="shared" si="13"/>
        <v>869</v>
      </c>
      <c r="K34" s="11">
        <f t="shared" si="14"/>
        <v>82.108060230292296</v>
      </c>
      <c r="L34" s="11">
        <f t="shared" si="7"/>
        <v>81.444533120510769</v>
      </c>
      <c r="M34" s="11">
        <f t="shared" si="8"/>
        <v>81.759026028547439</v>
      </c>
    </row>
    <row r="35" spans="1:13" ht="18.75" customHeight="1" x14ac:dyDescent="0.4">
      <c r="A35" s="9" t="s">
        <v>4</v>
      </c>
      <c r="B35" s="10">
        <v>3478</v>
      </c>
      <c r="C35" s="10">
        <v>3956</v>
      </c>
      <c r="D35" s="10">
        <f t="shared" si="9"/>
        <v>7434</v>
      </c>
      <c r="E35" s="10">
        <v>2815</v>
      </c>
      <c r="F35" s="10">
        <v>3108</v>
      </c>
      <c r="G35" s="10">
        <f t="shared" si="10"/>
        <v>5923</v>
      </c>
      <c r="H35" s="10">
        <f t="shared" si="11"/>
        <v>663</v>
      </c>
      <c r="I35" s="10">
        <f t="shared" si="12"/>
        <v>848</v>
      </c>
      <c r="J35" s="10">
        <f t="shared" si="13"/>
        <v>1511</v>
      </c>
      <c r="K35" s="11">
        <f t="shared" si="14"/>
        <v>80.937320299022431</v>
      </c>
      <c r="L35" s="11">
        <f t="shared" si="7"/>
        <v>78.564206268958543</v>
      </c>
      <c r="M35" s="11">
        <f t="shared" si="8"/>
        <v>79.674468657519498</v>
      </c>
    </row>
    <row r="36" spans="1:13" ht="18.75" customHeight="1" x14ac:dyDescent="0.4">
      <c r="A36" s="9" t="s">
        <v>5</v>
      </c>
      <c r="B36" s="10">
        <v>1786</v>
      </c>
      <c r="C36" s="10">
        <v>1894</v>
      </c>
      <c r="D36" s="10">
        <f t="shared" si="9"/>
        <v>3680</v>
      </c>
      <c r="E36" s="10">
        <v>1300</v>
      </c>
      <c r="F36" s="10">
        <v>1417</v>
      </c>
      <c r="G36" s="10">
        <f t="shared" si="10"/>
        <v>2717</v>
      </c>
      <c r="H36" s="10">
        <f t="shared" si="11"/>
        <v>486</v>
      </c>
      <c r="I36" s="10">
        <f t="shared" si="12"/>
        <v>477</v>
      </c>
      <c r="J36" s="10">
        <f t="shared" si="13"/>
        <v>963</v>
      </c>
      <c r="K36" s="11">
        <f t="shared" si="14"/>
        <v>72.788353863381857</v>
      </c>
      <c r="L36" s="11">
        <f t="shared" si="7"/>
        <v>74.815205913410779</v>
      </c>
      <c r="M36" s="11">
        <f t="shared" si="8"/>
        <v>73.831521739130437</v>
      </c>
    </row>
    <row r="37" spans="1:13" ht="18.75" customHeight="1" x14ac:dyDescent="0.4">
      <c r="A37" s="9" t="s">
        <v>6</v>
      </c>
      <c r="B37" s="10">
        <v>2613</v>
      </c>
      <c r="C37" s="10">
        <v>2866</v>
      </c>
      <c r="D37" s="10">
        <f t="shared" si="9"/>
        <v>5479</v>
      </c>
      <c r="E37" s="10">
        <v>1854</v>
      </c>
      <c r="F37" s="10">
        <v>2072</v>
      </c>
      <c r="G37" s="10">
        <f t="shared" si="10"/>
        <v>3926</v>
      </c>
      <c r="H37" s="10">
        <f t="shared" si="11"/>
        <v>759</v>
      </c>
      <c r="I37" s="10">
        <f t="shared" si="12"/>
        <v>794</v>
      </c>
      <c r="J37" s="10">
        <f t="shared" si="13"/>
        <v>1553</v>
      </c>
      <c r="K37" s="11">
        <f t="shared" si="14"/>
        <v>70.952927669345584</v>
      </c>
      <c r="L37" s="11">
        <f t="shared" si="7"/>
        <v>72.295882763433355</v>
      </c>
      <c r="M37" s="11">
        <f t="shared" si="8"/>
        <v>71.655411571454636</v>
      </c>
    </row>
    <row r="38" spans="1:13" ht="18.75" customHeight="1" x14ac:dyDescent="0.4">
      <c r="A38" s="9" t="s">
        <v>7</v>
      </c>
      <c r="B38" s="10">
        <v>2486</v>
      </c>
      <c r="C38" s="10">
        <v>2646</v>
      </c>
      <c r="D38" s="10">
        <f t="shared" si="9"/>
        <v>5132</v>
      </c>
      <c r="E38" s="10">
        <v>1968</v>
      </c>
      <c r="F38" s="10">
        <v>2084</v>
      </c>
      <c r="G38" s="10">
        <f t="shared" si="10"/>
        <v>4052</v>
      </c>
      <c r="H38" s="10">
        <f t="shared" si="11"/>
        <v>518</v>
      </c>
      <c r="I38" s="10">
        <f t="shared" si="12"/>
        <v>562</v>
      </c>
      <c r="J38" s="10">
        <f t="shared" si="13"/>
        <v>1080</v>
      </c>
      <c r="K38" s="11">
        <f t="shared" si="14"/>
        <v>79.163314561544652</v>
      </c>
      <c r="L38" s="11">
        <f t="shared" si="7"/>
        <v>78.760393046107339</v>
      </c>
      <c r="M38" s="11">
        <f t="shared" si="8"/>
        <v>78.955572876071713</v>
      </c>
    </row>
    <row r="39" spans="1:13" ht="18.75" customHeight="1" x14ac:dyDescent="0.4">
      <c r="A39" s="9" t="s">
        <v>32</v>
      </c>
      <c r="B39" s="10">
        <f>SUM(B31:B38)</f>
        <v>34095</v>
      </c>
      <c r="C39" s="10">
        <f>SUM(C31:C38)</f>
        <v>38169</v>
      </c>
      <c r="D39" s="10">
        <f t="shared" si="9"/>
        <v>72264</v>
      </c>
      <c r="E39" s="10">
        <f>SUM(E31:E38)</f>
        <v>24802</v>
      </c>
      <c r="F39" s="10">
        <f>SUM(F31:F38)</f>
        <v>27928</v>
      </c>
      <c r="G39" s="10">
        <f t="shared" si="10"/>
        <v>52730</v>
      </c>
      <c r="H39" s="10">
        <f t="shared" si="11"/>
        <v>9293</v>
      </c>
      <c r="I39" s="10">
        <f t="shared" si="12"/>
        <v>10241</v>
      </c>
      <c r="J39" s="10">
        <f t="shared" si="13"/>
        <v>19534</v>
      </c>
      <c r="K39" s="11">
        <f t="shared" si="14"/>
        <v>72.743804076844114</v>
      </c>
      <c r="L39" s="11">
        <f t="shared" si="7"/>
        <v>73.169325892740176</v>
      </c>
      <c r="M39" s="11">
        <f t="shared" si="8"/>
        <v>72.968559725451115</v>
      </c>
    </row>
    <row r="40" spans="1:13" ht="18.75" customHeight="1" x14ac:dyDescent="0.4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4"/>
      <c r="L40" s="14"/>
      <c r="M40" s="14"/>
    </row>
    <row r="41" spans="1:13" ht="18.75" customHeight="1" x14ac:dyDescent="0.4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4"/>
      <c r="L41" s="14"/>
      <c r="M41" s="14"/>
    </row>
    <row r="42" spans="1:13" ht="18.75" customHeight="1" x14ac:dyDescent="0.4">
      <c r="A42" s="2" t="s">
        <v>52</v>
      </c>
    </row>
    <row r="43" spans="1:13" ht="18.75" customHeight="1" x14ac:dyDescent="0.4">
      <c r="A43" s="2" t="s">
        <v>53</v>
      </c>
    </row>
    <row r="44" spans="1:13" ht="18.75" customHeight="1" x14ac:dyDescent="0.4"/>
    <row r="45" spans="1:13" ht="18.75" customHeight="1" x14ac:dyDescent="0.4"/>
    <row r="46" spans="1:13" ht="18.75" customHeight="1" x14ac:dyDescent="0.4">
      <c r="A46" s="2" t="s">
        <v>54</v>
      </c>
    </row>
    <row r="47" spans="1:13" ht="18.75" customHeight="1" x14ac:dyDescent="0.4">
      <c r="A47" s="2" t="s">
        <v>55</v>
      </c>
    </row>
    <row r="48" spans="1:13" ht="18.75" customHeight="1" x14ac:dyDescent="0.4"/>
    <row r="49" spans="1:13" ht="18.75" customHeight="1" x14ac:dyDescent="0.4"/>
    <row r="50" spans="1:13" ht="18.75" customHeight="1" x14ac:dyDescent="0.4"/>
    <row r="51" spans="1:13" ht="18.75" customHeight="1" x14ac:dyDescent="0.4"/>
    <row r="52" spans="1:13" ht="18.75" customHeight="1" x14ac:dyDescent="0.4"/>
    <row r="53" spans="1:13" ht="18.75" customHeight="1" x14ac:dyDescent="0.4"/>
    <row r="54" spans="1:13" ht="19.5" customHeight="1" x14ac:dyDescent="0.4">
      <c r="A54" s="2" t="s">
        <v>65</v>
      </c>
    </row>
    <row r="55" spans="1:13" ht="18.75" customHeight="1" x14ac:dyDescent="0.4">
      <c r="A55" s="8"/>
      <c r="B55" s="18" t="s">
        <v>8</v>
      </c>
      <c r="C55" s="18"/>
      <c r="D55" s="18"/>
      <c r="E55" s="18" t="s">
        <v>12</v>
      </c>
      <c r="F55" s="18"/>
      <c r="G55" s="18"/>
      <c r="H55" s="18" t="s">
        <v>13</v>
      </c>
      <c r="I55" s="18"/>
      <c r="J55" s="18"/>
      <c r="K55" s="18" t="s">
        <v>14</v>
      </c>
      <c r="L55" s="18"/>
      <c r="M55" s="18"/>
    </row>
    <row r="56" spans="1:13" ht="18.75" customHeight="1" x14ac:dyDescent="0.4">
      <c r="A56" s="9" t="s">
        <v>30</v>
      </c>
      <c r="B56" s="9" t="s">
        <v>9</v>
      </c>
      <c r="C56" s="9" t="s">
        <v>10</v>
      </c>
      <c r="D56" s="9" t="s">
        <v>11</v>
      </c>
      <c r="E56" s="9" t="s">
        <v>9</v>
      </c>
      <c r="F56" s="9" t="s">
        <v>10</v>
      </c>
      <c r="G56" s="9" t="s">
        <v>11</v>
      </c>
      <c r="H56" s="9" t="s">
        <v>9</v>
      </c>
      <c r="I56" s="9" t="s">
        <v>10</v>
      </c>
      <c r="J56" s="9" t="s">
        <v>11</v>
      </c>
      <c r="K56" s="9" t="s">
        <v>9</v>
      </c>
      <c r="L56" s="9" t="s">
        <v>10</v>
      </c>
      <c r="M56" s="9" t="s">
        <v>11</v>
      </c>
    </row>
    <row r="57" spans="1:13" ht="18.75" customHeight="1" x14ac:dyDescent="0.4">
      <c r="A57" s="9" t="s">
        <v>0</v>
      </c>
      <c r="B57" s="10">
        <v>16404</v>
      </c>
      <c r="C57" s="10">
        <v>18401</v>
      </c>
      <c r="D57" s="10">
        <f>B57+C57</f>
        <v>34805</v>
      </c>
      <c r="E57" s="10">
        <v>9801</v>
      </c>
      <c r="F57" s="10">
        <v>11164</v>
      </c>
      <c r="G57" s="10">
        <f>E57+F57</f>
        <v>20965</v>
      </c>
      <c r="H57" s="10">
        <f>B57-E57</f>
        <v>6603</v>
      </c>
      <c r="I57" s="10">
        <f>C57-F57</f>
        <v>7237</v>
      </c>
      <c r="J57" s="10">
        <f>H57+I57</f>
        <v>13840</v>
      </c>
      <c r="K57" s="11">
        <f>E57/B57*100</f>
        <v>59.747622531089981</v>
      </c>
      <c r="L57" s="11">
        <f t="shared" ref="L57:L65" si="15">F57/C57*100</f>
        <v>60.670615727406116</v>
      </c>
      <c r="M57" s="11">
        <f t="shared" ref="M57:M65" si="16">G57/D57*100</f>
        <v>60.23559833357276</v>
      </c>
    </row>
    <row r="58" spans="1:13" ht="18.75" customHeight="1" x14ac:dyDescent="0.4">
      <c r="A58" s="9" t="s">
        <v>1</v>
      </c>
      <c r="B58" s="10">
        <v>1804</v>
      </c>
      <c r="C58" s="10">
        <v>2003</v>
      </c>
      <c r="D58" s="10">
        <f t="shared" ref="D58:D65" si="17">B58+C58</f>
        <v>3807</v>
      </c>
      <c r="E58" s="10">
        <v>1252</v>
      </c>
      <c r="F58" s="10">
        <v>1351</v>
      </c>
      <c r="G58" s="10">
        <f t="shared" ref="G58:G65" si="18">E58+F58</f>
        <v>2603</v>
      </c>
      <c r="H58" s="10">
        <f t="shared" ref="H58:H65" si="19">B58-E58</f>
        <v>552</v>
      </c>
      <c r="I58" s="10">
        <f t="shared" ref="I58:I65" si="20">C58-F58</f>
        <v>652</v>
      </c>
      <c r="J58" s="10">
        <f t="shared" ref="J58:J65" si="21">H58+I58</f>
        <v>1204</v>
      </c>
      <c r="K58" s="11">
        <f t="shared" ref="K58:K65" si="22">E58/B58*100</f>
        <v>69.401330376940123</v>
      </c>
      <c r="L58" s="11">
        <f t="shared" si="15"/>
        <v>67.448826759860211</v>
      </c>
      <c r="M58" s="11">
        <f t="shared" si="16"/>
        <v>68.374047806671925</v>
      </c>
    </row>
    <row r="59" spans="1:13" ht="18.75" customHeight="1" x14ac:dyDescent="0.4">
      <c r="A59" s="9" t="s">
        <v>2</v>
      </c>
      <c r="B59" s="10">
        <v>2024</v>
      </c>
      <c r="C59" s="10">
        <v>2324</v>
      </c>
      <c r="D59" s="10">
        <f t="shared" si="17"/>
        <v>4348</v>
      </c>
      <c r="E59" s="10">
        <v>1352</v>
      </c>
      <c r="F59" s="10">
        <v>1511</v>
      </c>
      <c r="G59" s="10">
        <f t="shared" si="18"/>
        <v>2863</v>
      </c>
      <c r="H59" s="10">
        <f t="shared" si="19"/>
        <v>672</v>
      </c>
      <c r="I59" s="10">
        <f t="shared" si="20"/>
        <v>813</v>
      </c>
      <c r="J59" s="10">
        <f t="shared" si="21"/>
        <v>1485</v>
      </c>
      <c r="K59" s="11">
        <f t="shared" si="22"/>
        <v>66.798418972332016</v>
      </c>
      <c r="L59" s="11">
        <f t="shared" si="15"/>
        <v>65.017211703958694</v>
      </c>
      <c r="M59" s="11">
        <f t="shared" si="16"/>
        <v>65.846366145354182</v>
      </c>
    </row>
    <row r="60" spans="1:13" ht="18.75" customHeight="1" x14ac:dyDescent="0.4">
      <c r="A60" s="9" t="s">
        <v>3</v>
      </c>
      <c r="B60" s="10">
        <v>1822</v>
      </c>
      <c r="C60" s="10">
        <v>2024</v>
      </c>
      <c r="D60" s="10">
        <f t="shared" si="17"/>
        <v>3846</v>
      </c>
      <c r="E60" s="10">
        <v>1338</v>
      </c>
      <c r="F60" s="10">
        <v>1454</v>
      </c>
      <c r="G60" s="10">
        <f t="shared" si="18"/>
        <v>2792</v>
      </c>
      <c r="H60" s="10">
        <f t="shared" si="19"/>
        <v>484</v>
      </c>
      <c r="I60" s="10">
        <f t="shared" si="20"/>
        <v>570</v>
      </c>
      <c r="J60" s="10">
        <f t="shared" si="21"/>
        <v>1054</v>
      </c>
      <c r="K60" s="11">
        <f t="shared" si="22"/>
        <v>73.435784851811192</v>
      </c>
      <c r="L60" s="11">
        <f t="shared" si="15"/>
        <v>71.83794466403161</v>
      </c>
      <c r="M60" s="11">
        <f t="shared" si="16"/>
        <v>72.59490379615184</v>
      </c>
    </row>
    <row r="61" spans="1:13" ht="18.75" customHeight="1" x14ac:dyDescent="0.4">
      <c r="A61" s="9" t="s">
        <v>4</v>
      </c>
      <c r="B61" s="10">
        <v>3001</v>
      </c>
      <c r="C61" s="10">
        <v>3252</v>
      </c>
      <c r="D61" s="10">
        <f t="shared" si="17"/>
        <v>6253</v>
      </c>
      <c r="E61" s="10">
        <v>2122</v>
      </c>
      <c r="F61" s="10">
        <v>2250</v>
      </c>
      <c r="G61" s="10">
        <f t="shared" si="18"/>
        <v>4372</v>
      </c>
      <c r="H61" s="10">
        <f t="shared" si="19"/>
        <v>879</v>
      </c>
      <c r="I61" s="10">
        <f t="shared" si="20"/>
        <v>1002</v>
      </c>
      <c r="J61" s="10">
        <f t="shared" si="21"/>
        <v>1881</v>
      </c>
      <c r="K61" s="11">
        <f t="shared" si="22"/>
        <v>70.70976341219594</v>
      </c>
      <c r="L61" s="11">
        <f t="shared" si="15"/>
        <v>69.188191881918812</v>
      </c>
      <c r="M61" s="11">
        <f t="shared" si="16"/>
        <v>69.918439149208382</v>
      </c>
    </row>
    <row r="62" spans="1:13" ht="18.75" customHeight="1" x14ac:dyDescent="0.4">
      <c r="A62" s="9" t="s">
        <v>5</v>
      </c>
      <c r="B62" s="10">
        <v>1377</v>
      </c>
      <c r="C62" s="10">
        <v>1407</v>
      </c>
      <c r="D62" s="10">
        <f t="shared" si="17"/>
        <v>2784</v>
      </c>
      <c r="E62" s="10">
        <v>915</v>
      </c>
      <c r="F62" s="10">
        <v>915</v>
      </c>
      <c r="G62" s="10">
        <f t="shared" si="18"/>
        <v>1830</v>
      </c>
      <c r="H62" s="10">
        <f t="shared" si="19"/>
        <v>462</v>
      </c>
      <c r="I62" s="10">
        <f t="shared" si="20"/>
        <v>492</v>
      </c>
      <c r="J62" s="10">
        <f t="shared" si="21"/>
        <v>954</v>
      </c>
      <c r="K62" s="11">
        <f t="shared" si="22"/>
        <v>66.4488017429194</v>
      </c>
      <c r="L62" s="11">
        <f t="shared" si="15"/>
        <v>65.031982942430702</v>
      </c>
      <c r="M62" s="11">
        <f t="shared" si="16"/>
        <v>65.732758620689651</v>
      </c>
    </row>
    <row r="63" spans="1:13" ht="18.75" customHeight="1" x14ac:dyDescent="0.4">
      <c r="A63" s="9" t="s">
        <v>6</v>
      </c>
      <c r="B63" s="10">
        <v>2339</v>
      </c>
      <c r="C63" s="10">
        <v>2593</v>
      </c>
      <c r="D63" s="10">
        <f t="shared" si="17"/>
        <v>4932</v>
      </c>
      <c r="E63" s="10">
        <v>1382</v>
      </c>
      <c r="F63" s="10">
        <v>1565</v>
      </c>
      <c r="G63" s="10">
        <f t="shared" si="18"/>
        <v>2947</v>
      </c>
      <c r="H63" s="10">
        <f t="shared" si="19"/>
        <v>957</v>
      </c>
      <c r="I63" s="10">
        <f t="shared" si="20"/>
        <v>1028</v>
      </c>
      <c r="J63" s="10">
        <f t="shared" si="21"/>
        <v>1985</v>
      </c>
      <c r="K63" s="11">
        <f t="shared" si="22"/>
        <v>59.085079093629759</v>
      </c>
      <c r="L63" s="11">
        <f t="shared" si="15"/>
        <v>60.354801388353266</v>
      </c>
      <c r="M63" s="11">
        <f t="shared" si="16"/>
        <v>59.752635847526356</v>
      </c>
    </row>
    <row r="64" spans="1:13" ht="18.75" customHeight="1" x14ac:dyDescent="0.4">
      <c r="A64" s="9" t="s">
        <v>7</v>
      </c>
      <c r="B64" s="10">
        <v>1858</v>
      </c>
      <c r="C64" s="10">
        <v>1972</v>
      </c>
      <c r="D64" s="10">
        <f t="shared" si="17"/>
        <v>3830</v>
      </c>
      <c r="E64" s="10">
        <v>1366</v>
      </c>
      <c r="F64" s="10">
        <v>1325</v>
      </c>
      <c r="G64" s="10">
        <f t="shared" si="18"/>
        <v>2691</v>
      </c>
      <c r="H64" s="10">
        <f t="shared" si="19"/>
        <v>492</v>
      </c>
      <c r="I64" s="10">
        <f t="shared" si="20"/>
        <v>647</v>
      </c>
      <c r="J64" s="10">
        <f t="shared" si="21"/>
        <v>1139</v>
      </c>
      <c r="K64" s="11">
        <f t="shared" si="22"/>
        <v>73.519913885898816</v>
      </c>
      <c r="L64" s="11">
        <f t="shared" si="15"/>
        <v>67.190669371196748</v>
      </c>
      <c r="M64" s="11">
        <f t="shared" si="16"/>
        <v>70.261096605744129</v>
      </c>
    </row>
    <row r="65" spans="1:13" ht="18.75" customHeight="1" x14ac:dyDescent="0.4">
      <c r="A65" s="9" t="s">
        <v>32</v>
      </c>
      <c r="B65" s="10">
        <f>SUM(B57:B64)</f>
        <v>30629</v>
      </c>
      <c r="C65" s="10">
        <f>SUM(C57:C64)</f>
        <v>33976</v>
      </c>
      <c r="D65" s="10">
        <f t="shared" si="17"/>
        <v>64605</v>
      </c>
      <c r="E65" s="10">
        <f>SUM(E57:E64)</f>
        <v>19528</v>
      </c>
      <c r="F65" s="10">
        <f>SUM(F57:F64)</f>
        <v>21535</v>
      </c>
      <c r="G65" s="10">
        <f t="shared" si="18"/>
        <v>41063</v>
      </c>
      <c r="H65" s="10">
        <f t="shared" si="19"/>
        <v>11101</v>
      </c>
      <c r="I65" s="10">
        <f t="shared" si="20"/>
        <v>12441</v>
      </c>
      <c r="J65" s="10">
        <f t="shared" si="21"/>
        <v>23542</v>
      </c>
      <c r="K65" s="11">
        <f t="shared" si="22"/>
        <v>63.756570570374485</v>
      </c>
      <c r="L65" s="11">
        <f t="shared" si="15"/>
        <v>63.382976218507181</v>
      </c>
      <c r="M65" s="11">
        <f t="shared" si="16"/>
        <v>63.560095967804351</v>
      </c>
    </row>
    <row r="66" spans="1:13" ht="18.75" customHeight="1" x14ac:dyDescent="0.4"/>
    <row r="67" spans="1:13" ht="18.75" customHeight="1" x14ac:dyDescent="0.4"/>
    <row r="68" spans="1:13" ht="18.75" customHeight="1" x14ac:dyDescent="0.4"/>
    <row r="69" spans="1:13" ht="18.75" customHeight="1" x14ac:dyDescent="0.4"/>
    <row r="70" spans="1:13" ht="18.75" customHeight="1" x14ac:dyDescent="0.4"/>
    <row r="71" spans="1:13" ht="18.75" customHeight="1" x14ac:dyDescent="0.4"/>
    <row r="72" spans="1:13" ht="18.75" customHeight="1" x14ac:dyDescent="0.4"/>
    <row r="73" spans="1:13" ht="18.75" customHeight="1" x14ac:dyDescent="0.4"/>
    <row r="74" spans="1:13" ht="18.75" customHeight="1" x14ac:dyDescent="0.4"/>
    <row r="75" spans="1:13" ht="18.75" customHeight="1" x14ac:dyDescent="0.4"/>
    <row r="76" spans="1:13" ht="18.75" customHeight="1" x14ac:dyDescent="0.4"/>
    <row r="77" spans="1:13" ht="18.75" customHeight="1" x14ac:dyDescent="0.4"/>
    <row r="78" spans="1:13" ht="18.75" customHeight="1" x14ac:dyDescent="0.4"/>
    <row r="79" spans="1:13" ht="18.75" customHeight="1" x14ac:dyDescent="0.4">
      <c r="A79" s="1" t="s">
        <v>33</v>
      </c>
    </row>
    <row r="80" spans="1:13" ht="18.75" customHeight="1" x14ac:dyDescent="0.4">
      <c r="A80" s="18" t="s">
        <v>34</v>
      </c>
      <c r="B80" s="19"/>
      <c r="C80" s="18" t="s">
        <v>35</v>
      </c>
      <c r="D80" s="19"/>
      <c r="E80" s="18" t="s">
        <v>36</v>
      </c>
      <c r="F80" s="19"/>
      <c r="G80" s="18" t="s">
        <v>37</v>
      </c>
      <c r="H80" s="19"/>
      <c r="I80" s="18" t="s">
        <v>38</v>
      </c>
      <c r="J80" s="19"/>
      <c r="K80" s="18" t="s">
        <v>45</v>
      </c>
      <c r="L80" s="19"/>
      <c r="M80" s="19"/>
    </row>
    <row r="81" spans="1:13" ht="18.75" customHeight="1" x14ac:dyDescent="0.4">
      <c r="A81" s="23" t="s">
        <v>56</v>
      </c>
      <c r="B81" s="24"/>
      <c r="C81" s="18">
        <v>54600</v>
      </c>
      <c r="D81" s="19"/>
      <c r="E81" s="18">
        <v>53811</v>
      </c>
      <c r="F81" s="19"/>
      <c r="G81" s="18">
        <v>789</v>
      </c>
      <c r="H81" s="19"/>
      <c r="I81" s="25">
        <v>1.4500000000000001E-2</v>
      </c>
      <c r="J81" s="26"/>
      <c r="K81" s="18"/>
      <c r="L81" s="19"/>
      <c r="M81" s="19"/>
    </row>
    <row r="82" spans="1:13" ht="18.75" customHeight="1" x14ac:dyDescent="0.4">
      <c r="A82" s="23" t="s">
        <v>57</v>
      </c>
      <c r="B82" s="24"/>
      <c r="C82" s="18">
        <v>52730</v>
      </c>
      <c r="D82" s="19"/>
      <c r="E82" s="18">
        <v>51923</v>
      </c>
      <c r="F82" s="19"/>
      <c r="G82" s="18">
        <v>807</v>
      </c>
      <c r="H82" s="19"/>
      <c r="I82" s="25">
        <v>1.5299999999999999E-2</v>
      </c>
      <c r="J82" s="26"/>
      <c r="K82" s="18"/>
      <c r="L82" s="19"/>
      <c r="M82" s="19"/>
    </row>
    <row r="83" spans="1:13" ht="18.75" customHeight="1" x14ac:dyDescent="0.4">
      <c r="A83" s="23" t="s">
        <v>58</v>
      </c>
      <c r="B83" s="24"/>
      <c r="C83" s="27" t="s">
        <v>60</v>
      </c>
      <c r="D83" s="28"/>
      <c r="E83" s="28"/>
      <c r="F83" s="28"/>
      <c r="G83" s="28"/>
      <c r="H83" s="28"/>
      <c r="I83" s="28"/>
      <c r="J83" s="28"/>
      <c r="K83" s="28"/>
      <c r="L83" s="28"/>
      <c r="M83" s="29"/>
    </row>
    <row r="84" spans="1:13" ht="18.75" customHeight="1" x14ac:dyDescent="0.4">
      <c r="A84" s="23" t="s">
        <v>59</v>
      </c>
      <c r="B84" s="24"/>
      <c r="C84" s="27" t="s">
        <v>60</v>
      </c>
      <c r="D84" s="28"/>
      <c r="E84" s="28"/>
      <c r="F84" s="28"/>
      <c r="G84" s="28"/>
      <c r="H84" s="28"/>
      <c r="I84" s="28"/>
      <c r="J84" s="28"/>
      <c r="K84" s="28"/>
      <c r="L84" s="28"/>
      <c r="M84" s="29"/>
    </row>
    <row r="85" spans="1:13" ht="18.75" customHeight="1" x14ac:dyDescent="0.4">
      <c r="A85" s="23" t="s">
        <v>63</v>
      </c>
      <c r="B85" s="24"/>
      <c r="C85" s="18">
        <v>41063</v>
      </c>
      <c r="D85" s="19"/>
      <c r="E85" s="18">
        <v>40632</v>
      </c>
      <c r="F85" s="19"/>
      <c r="G85" s="18">
        <v>431</v>
      </c>
      <c r="H85" s="19"/>
      <c r="I85" s="25">
        <v>1.0500000000000001E-2</v>
      </c>
      <c r="J85" s="26"/>
      <c r="K85" s="18"/>
      <c r="L85" s="19"/>
      <c r="M85" s="19"/>
    </row>
    <row r="86" spans="1:13" ht="18.75" customHeight="1" x14ac:dyDescent="0.4">
      <c r="A86" s="16"/>
      <c r="B86" s="17"/>
      <c r="C86" s="5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8.75" customHeight="1" x14ac:dyDescent="0.4"/>
    <row r="88" spans="1:13" ht="18.75" customHeight="1" x14ac:dyDescent="0.4">
      <c r="A88" s="1" t="s">
        <v>39</v>
      </c>
      <c r="D88" s="1" t="s">
        <v>40</v>
      </c>
    </row>
    <row r="89" spans="1:13" ht="18.75" customHeight="1" x14ac:dyDescent="0.4">
      <c r="A89" s="1" t="s">
        <v>61</v>
      </c>
      <c r="D89" s="1"/>
      <c r="H89" s="1" t="s">
        <v>62</v>
      </c>
      <c r="K89" s="1"/>
    </row>
    <row r="90" spans="1:13" ht="18.75" customHeight="1" x14ac:dyDescent="0.4">
      <c r="A90" s="9" t="s">
        <v>41</v>
      </c>
      <c r="B90" s="9" t="s">
        <v>42</v>
      </c>
      <c r="C90" s="18" t="s">
        <v>43</v>
      </c>
      <c r="D90" s="19"/>
      <c r="E90" s="18" t="s">
        <v>44</v>
      </c>
      <c r="F90" s="19"/>
      <c r="H90" s="9" t="s">
        <v>41</v>
      </c>
      <c r="I90" s="9" t="s">
        <v>42</v>
      </c>
      <c r="J90" s="18" t="s">
        <v>43</v>
      </c>
      <c r="K90" s="19"/>
      <c r="L90" s="18" t="s">
        <v>44</v>
      </c>
      <c r="M90" s="19"/>
    </row>
    <row r="91" spans="1:13" ht="18.75" customHeight="1" x14ac:dyDescent="0.4">
      <c r="A91" s="15" t="s">
        <v>46</v>
      </c>
      <c r="B91" s="9" t="s">
        <v>47</v>
      </c>
      <c r="C91" s="18" t="s">
        <v>68</v>
      </c>
      <c r="D91" s="19"/>
      <c r="E91" s="18">
        <v>27258</v>
      </c>
      <c r="F91" s="19"/>
      <c r="H91" s="15" t="s">
        <v>46</v>
      </c>
      <c r="I91" s="9" t="s">
        <v>47</v>
      </c>
      <c r="J91" s="18" t="s">
        <v>69</v>
      </c>
      <c r="K91" s="19"/>
      <c r="L91" s="18">
        <v>28146</v>
      </c>
      <c r="M91" s="19"/>
    </row>
    <row r="92" spans="1:13" ht="18.75" customHeight="1" x14ac:dyDescent="0.4">
      <c r="A92" s="15">
        <v>2</v>
      </c>
      <c r="B92" s="9" t="s">
        <v>47</v>
      </c>
      <c r="C92" s="18" t="s">
        <v>69</v>
      </c>
      <c r="D92" s="19"/>
      <c r="E92" s="18">
        <v>26553</v>
      </c>
      <c r="F92" s="19"/>
      <c r="H92" s="15">
        <v>2</v>
      </c>
      <c r="I92" s="9" t="s">
        <v>47</v>
      </c>
      <c r="J92" s="18" t="s">
        <v>48</v>
      </c>
      <c r="K92" s="19"/>
      <c r="L92" s="18">
        <v>23777</v>
      </c>
      <c r="M92" s="19"/>
    </row>
    <row r="93" spans="1:13" ht="18.75" customHeight="1" x14ac:dyDescent="0.4"/>
    <row r="94" spans="1:13" ht="18.75" customHeight="1" x14ac:dyDescent="0.4"/>
    <row r="95" spans="1:13" ht="18.75" customHeight="1" x14ac:dyDescent="0.4">
      <c r="A95" s="1" t="s">
        <v>52</v>
      </c>
      <c r="D95" s="1"/>
      <c r="H95" s="1" t="s">
        <v>54</v>
      </c>
      <c r="K95" s="1"/>
    </row>
    <row r="96" spans="1:13" ht="18.75" customHeight="1" x14ac:dyDescent="0.4">
      <c r="A96" s="9" t="s">
        <v>41</v>
      </c>
      <c r="B96" s="9" t="s">
        <v>42</v>
      </c>
      <c r="C96" s="18" t="s">
        <v>43</v>
      </c>
      <c r="D96" s="19"/>
      <c r="E96" s="18" t="s">
        <v>44</v>
      </c>
      <c r="F96" s="19"/>
      <c r="H96" s="9" t="s">
        <v>41</v>
      </c>
      <c r="I96" s="9" t="s">
        <v>42</v>
      </c>
      <c r="J96" s="18" t="s">
        <v>43</v>
      </c>
      <c r="K96" s="19"/>
      <c r="L96" s="18" t="s">
        <v>44</v>
      </c>
      <c r="M96" s="19"/>
    </row>
    <row r="97" spans="1:13" ht="18.75" customHeight="1" x14ac:dyDescent="0.4">
      <c r="A97" s="15" t="s">
        <v>46</v>
      </c>
      <c r="B97" s="9" t="s">
        <v>47</v>
      </c>
      <c r="C97" s="18" t="s">
        <v>69</v>
      </c>
      <c r="D97" s="19"/>
      <c r="E97" s="18" t="s">
        <v>49</v>
      </c>
      <c r="F97" s="19"/>
      <c r="H97" s="15" t="s">
        <v>46</v>
      </c>
      <c r="I97" s="9" t="s">
        <v>47</v>
      </c>
      <c r="J97" s="18" t="s">
        <v>69</v>
      </c>
      <c r="K97" s="19"/>
      <c r="L97" s="18" t="s">
        <v>49</v>
      </c>
      <c r="M97" s="19"/>
    </row>
    <row r="98" spans="1:13" ht="18.75" customHeight="1" x14ac:dyDescent="0.4"/>
    <row r="99" spans="1:13" ht="18.75" customHeight="1" x14ac:dyDescent="0.4">
      <c r="A99" s="1" t="s">
        <v>66</v>
      </c>
      <c r="D99" s="1"/>
    </row>
    <row r="100" spans="1:13" ht="18.75" customHeight="1" x14ac:dyDescent="0.4">
      <c r="A100" s="9" t="s">
        <v>41</v>
      </c>
      <c r="B100" s="9" t="s">
        <v>42</v>
      </c>
      <c r="C100" s="18" t="s">
        <v>43</v>
      </c>
      <c r="D100" s="19"/>
      <c r="E100" s="18" t="s">
        <v>44</v>
      </c>
      <c r="F100" s="19"/>
    </row>
    <row r="101" spans="1:13" ht="18.75" customHeight="1" x14ac:dyDescent="0.4">
      <c r="A101" s="15" t="s">
        <v>46</v>
      </c>
      <c r="B101" s="9" t="s">
        <v>47</v>
      </c>
      <c r="C101" s="18" t="s">
        <v>67</v>
      </c>
      <c r="D101" s="19"/>
      <c r="E101" s="18">
        <v>22631</v>
      </c>
      <c r="F101" s="19"/>
    </row>
    <row r="102" spans="1:13" ht="14.25" x14ac:dyDescent="0.4">
      <c r="A102" s="15">
        <v>2</v>
      </c>
      <c r="B102" s="9" t="s">
        <v>47</v>
      </c>
      <c r="C102" s="18" t="s">
        <v>69</v>
      </c>
      <c r="D102" s="19"/>
      <c r="E102" s="18">
        <v>18001</v>
      </c>
      <c r="F102" s="19"/>
    </row>
  </sheetData>
  <mergeCells count="84">
    <mergeCell ref="C102:D102"/>
    <mergeCell ref="E102:F102"/>
    <mergeCell ref="A85:B85"/>
    <mergeCell ref="C85:D85"/>
    <mergeCell ref="E85:F85"/>
    <mergeCell ref="K55:M55"/>
    <mergeCell ref="C100:D100"/>
    <mergeCell ref="E100:F100"/>
    <mergeCell ref="C101:D101"/>
    <mergeCell ref="E101:F101"/>
    <mergeCell ref="G85:H85"/>
    <mergeCell ref="I85:J85"/>
    <mergeCell ref="K85:M85"/>
    <mergeCell ref="C8:G8"/>
    <mergeCell ref="H8:I8"/>
    <mergeCell ref="B55:D55"/>
    <mergeCell ref="E55:G55"/>
    <mergeCell ref="H55:J55"/>
    <mergeCell ref="C83:M83"/>
    <mergeCell ref="C84:M84"/>
    <mergeCell ref="A84:B84"/>
    <mergeCell ref="K82:M82"/>
    <mergeCell ref="A83:B83"/>
    <mergeCell ref="A82:B82"/>
    <mergeCell ref="C82:D82"/>
    <mergeCell ref="E82:F82"/>
    <mergeCell ref="G82:H82"/>
    <mergeCell ref="I82:J82"/>
    <mergeCell ref="K80:M80"/>
    <mergeCell ref="A81:B81"/>
    <mergeCell ref="C81:D81"/>
    <mergeCell ref="E81:F81"/>
    <mergeCell ref="G81:H81"/>
    <mergeCell ref="I81:J81"/>
    <mergeCell ref="K81:M81"/>
    <mergeCell ref="A80:B80"/>
    <mergeCell ref="C80:D80"/>
    <mergeCell ref="E80:F80"/>
    <mergeCell ref="G80:H80"/>
    <mergeCell ref="I80:J80"/>
    <mergeCell ref="K29:M29"/>
    <mergeCell ref="H5:I5"/>
    <mergeCell ref="H6:I6"/>
    <mergeCell ref="H7:I7"/>
    <mergeCell ref="B29:D29"/>
    <mergeCell ref="E29:G29"/>
    <mergeCell ref="H29:J29"/>
    <mergeCell ref="B13:D13"/>
    <mergeCell ref="E13:G13"/>
    <mergeCell ref="H13:J13"/>
    <mergeCell ref="K13:M13"/>
    <mergeCell ref="A6:B6"/>
    <mergeCell ref="A7:B7"/>
    <mergeCell ref="C6:G6"/>
    <mergeCell ref="C7:G7"/>
    <mergeCell ref="A8:B8"/>
    <mergeCell ref="A3:B3"/>
    <mergeCell ref="C3:G3"/>
    <mergeCell ref="H3:I3"/>
    <mergeCell ref="A4:B4"/>
    <mergeCell ref="A5:B5"/>
    <mergeCell ref="C4:G4"/>
    <mergeCell ref="C5:G5"/>
    <mergeCell ref="H4:I4"/>
    <mergeCell ref="J90:K90"/>
    <mergeCell ref="L90:M90"/>
    <mergeCell ref="J91:K91"/>
    <mergeCell ref="L91:M91"/>
    <mergeCell ref="C90:D90"/>
    <mergeCell ref="E90:F90"/>
    <mergeCell ref="C91:D91"/>
    <mergeCell ref="E91:F91"/>
    <mergeCell ref="J97:K97"/>
    <mergeCell ref="L97:M97"/>
    <mergeCell ref="C97:D97"/>
    <mergeCell ref="E97:F97"/>
    <mergeCell ref="J92:K92"/>
    <mergeCell ref="L92:M92"/>
    <mergeCell ref="C96:D96"/>
    <mergeCell ref="E96:F96"/>
    <mergeCell ref="C92:D92"/>
    <mergeCell ref="E92:F92"/>
    <mergeCell ref="J96:K96"/>
    <mergeCell ref="L96:M96"/>
  </mergeCells>
  <phoneticPr fontId="2"/>
  <pageMargins left="0.9055118110236221" right="0.70866141732283472" top="0.74803149606299213" bottom="0.74803149606299213" header="0.51181102362204722" footer="0.31496062992125984"/>
  <pageSetup paperSize="9" orientation="landscape" r:id="rId1"/>
  <headerFooter>
    <oddHeader>&amp;C&amp;"ＭＳ Ｐゴシック,太字"&amp;14由　利　本　荘　市　長　選　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雄</dc:creator>
  <cp:lastModifiedBy>山田　雄</cp:lastModifiedBy>
  <cp:lastPrinted>2022-01-19T00:58:08Z</cp:lastPrinted>
  <dcterms:created xsi:type="dcterms:W3CDTF">2018-06-19T04:07:52Z</dcterms:created>
  <dcterms:modified xsi:type="dcterms:W3CDTF">2022-01-19T01:00:23Z</dcterms:modified>
</cp:coreProperties>
</file>