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4000000000-選挙管理委員会\4005000000-選管事務局\4005050000-選管事務局\移行\0000共通\★選挙の記録\01国・県・市\01国\03参院県選出\"/>
    </mc:Choice>
  </mc:AlternateContent>
  <xr:revisionPtr revIDLastSave="0" documentId="13_ncr:1_{9D12A010-EBD1-46D3-8C98-7E142F7DCA97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definedNames>
    <definedName name="_xlnm.Print_Area" localSheetId="0">Sheet1!$A$1:$M$132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E93" i="1"/>
  <c r="C93" i="1"/>
  <c r="B93" i="1"/>
  <c r="L92" i="1"/>
  <c r="K92" i="1"/>
  <c r="I92" i="1"/>
  <c r="H92" i="1"/>
  <c r="G92" i="1"/>
  <c r="D92" i="1"/>
  <c r="L91" i="1"/>
  <c r="K91" i="1"/>
  <c r="I91" i="1"/>
  <c r="H91" i="1"/>
  <c r="G91" i="1"/>
  <c r="D91" i="1"/>
  <c r="L90" i="1"/>
  <c r="K90" i="1"/>
  <c r="I90" i="1"/>
  <c r="H90" i="1"/>
  <c r="G90" i="1"/>
  <c r="D90" i="1"/>
  <c r="L89" i="1"/>
  <c r="K89" i="1"/>
  <c r="I89" i="1"/>
  <c r="H89" i="1"/>
  <c r="G89" i="1"/>
  <c r="D89" i="1"/>
  <c r="L88" i="1"/>
  <c r="K88" i="1"/>
  <c r="I88" i="1"/>
  <c r="H88" i="1"/>
  <c r="G88" i="1"/>
  <c r="D88" i="1"/>
  <c r="L87" i="1"/>
  <c r="K87" i="1"/>
  <c r="I87" i="1"/>
  <c r="H87" i="1"/>
  <c r="G87" i="1"/>
  <c r="D87" i="1"/>
  <c r="L86" i="1"/>
  <c r="K86" i="1"/>
  <c r="I86" i="1"/>
  <c r="H86" i="1"/>
  <c r="G86" i="1"/>
  <c r="D86" i="1"/>
  <c r="L85" i="1"/>
  <c r="K85" i="1"/>
  <c r="I85" i="1"/>
  <c r="H85" i="1"/>
  <c r="G85" i="1"/>
  <c r="D85" i="1"/>
  <c r="L84" i="1"/>
  <c r="K84" i="1"/>
  <c r="I84" i="1"/>
  <c r="H84" i="1"/>
  <c r="G84" i="1"/>
  <c r="D84" i="1"/>
  <c r="J87" i="1" l="1"/>
  <c r="I93" i="1"/>
  <c r="G93" i="1"/>
  <c r="K93" i="1"/>
  <c r="M92" i="1"/>
  <c r="J92" i="1"/>
  <c r="M91" i="1"/>
  <c r="J91" i="1"/>
  <c r="J90" i="1"/>
  <c r="M90" i="1"/>
  <c r="J89" i="1"/>
  <c r="M89" i="1"/>
  <c r="M88" i="1"/>
  <c r="J88" i="1"/>
  <c r="M87" i="1"/>
  <c r="J86" i="1"/>
  <c r="M86" i="1"/>
  <c r="J85" i="1"/>
  <c r="M85" i="1"/>
  <c r="J84" i="1"/>
  <c r="M84" i="1"/>
  <c r="H93" i="1"/>
  <c r="D93" i="1"/>
  <c r="L93" i="1"/>
  <c r="F80" i="1"/>
  <c r="E80" i="1"/>
  <c r="C80" i="1"/>
  <c r="B80" i="1"/>
  <c r="L79" i="1"/>
  <c r="K79" i="1"/>
  <c r="I79" i="1"/>
  <c r="H79" i="1"/>
  <c r="J79" i="1" s="1"/>
  <c r="G79" i="1"/>
  <c r="D79" i="1"/>
  <c r="L78" i="1"/>
  <c r="K78" i="1"/>
  <c r="I78" i="1"/>
  <c r="H78" i="1"/>
  <c r="G78" i="1"/>
  <c r="D78" i="1"/>
  <c r="L77" i="1"/>
  <c r="K77" i="1"/>
  <c r="I77" i="1"/>
  <c r="H77" i="1"/>
  <c r="G77" i="1"/>
  <c r="D77" i="1"/>
  <c r="L76" i="1"/>
  <c r="K76" i="1"/>
  <c r="I76" i="1"/>
  <c r="H76" i="1"/>
  <c r="G76" i="1"/>
  <c r="D76" i="1"/>
  <c r="L75" i="1"/>
  <c r="K75" i="1"/>
  <c r="I75" i="1"/>
  <c r="H75" i="1"/>
  <c r="G75" i="1"/>
  <c r="D75" i="1"/>
  <c r="L74" i="1"/>
  <c r="K74" i="1"/>
  <c r="I74" i="1"/>
  <c r="H74" i="1"/>
  <c r="G74" i="1"/>
  <c r="D74" i="1"/>
  <c r="L73" i="1"/>
  <c r="K73" i="1"/>
  <c r="I73" i="1"/>
  <c r="H73" i="1"/>
  <c r="G73" i="1"/>
  <c r="D73" i="1"/>
  <c r="L72" i="1"/>
  <c r="K72" i="1"/>
  <c r="I72" i="1"/>
  <c r="H72" i="1"/>
  <c r="G72" i="1"/>
  <c r="D72" i="1"/>
  <c r="L71" i="1"/>
  <c r="K71" i="1"/>
  <c r="I71" i="1"/>
  <c r="H71" i="1"/>
  <c r="G71" i="1"/>
  <c r="D71" i="1"/>
  <c r="J93" i="1" l="1"/>
  <c r="M93" i="1"/>
  <c r="J78" i="1"/>
  <c r="M78" i="1"/>
  <c r="J77" i="1"/>
  <c r="M77" i="1"/>
  <c r="J76" i="1"/>
  <c r="H80" i="1"/>
  <c r="J75" i="1"/>
  <c r="M74" i="1"/>
  <c r="M73" i="1"/>
  <c r="J72" i="1"/>
  <c r="J71" i="1"/>
  <c r="M79" i="1"/>
  <c r="J73" i="1"/>
  <c r="I80" i="1"/>
  <c r="J74" i="1"/>
  <c r="M72" i="1"/>
  <c r="M76" i="1"/>
  <c r="M71" i="1"/>
  <c r="M75" i="1"/>
  <c r="L80" i="1"/>
  <c r="G80" i="1"/>
  <c r="K80" i="1"/>
  <c r="D80" i="1"/>
  <c r="F25" i="1"/>
  <c r="G24" i="1"/>
  <c r="I24" i="1"/>
  <c r="L24" i="1"/>
  <c r="E25" i="1"/>
  <c r="H24" i="1"/>
  <c r="K24" i="1"/>
  <c r="C25" i="1"/>
  <c r="D24" i="1"/>
  <c r="B25" i="1"/>
  <c r="J80" i="1" l="1"/>
  <c r="M80" i="1"/>
  <c r="M24" i="1"/>
  <c r="J24" i="1"/>
  <c r="F66" i="1"/>
  <c r="E66" i="1"/>
  <c r="C66" i="1"/>
  <c r="B66" i="1"/>
  <c r="L65" i="1"/>
  <c r="K65" i="1"/>
  <c r="I65" i="1"/>
  <c r="H65" i="1"/>
  <c r="G65" i="1"/>
  <c r="D65" i="1"/>
  <c r="L64" i="1"/>
  <c r="K64" i="1"/>
  <c r="I64" i="1"/>
  <c r="H64" i="1"/>
  <c r="G64" i="1"/>
  <c r="D64" i="1"/>
  <c r="L63" i="1"/>
  <c r="K63" i="1"/>
  <c r="I63" i="1"/>
  <c r="H63" i="1"/>
  <c r="G63" i="1"/>
  <c r="D63" i="1"/>
  <c r="L62" i="1"/>
  <c r="K62" i="1"/>
  <c r="I62" i="1"/>
  <c r="H62" i="1"/>
  <c r="G62" i="1"/>
  <c r="D62" i="1"/>
  <c r="L61" i="1"/>
  <c r="K61" i="1"/>
  <c r="I61" i="1"/>
  <c r="H61" i="1"/>
  <c r="G61" i="1"/>
  <c r="D61" i="1"/>
  <c r="L60" i="1"/>
  <c r="K60" i="1"/>
  <c r="I60" i="1"/>
  <c r="H60" i="1"/>
  <c r="G60" i="1"/>
  <c r="D60" i="1"/>
  <c r="L59" i="1"/>
  <c r="K59" i="1"/>
  <c r="I59" i="1"/>
  <c r="H59" i="1"/>
  <c r="G59" i="1"/>
  <c r="D59" i="1"/>
  <c r="L58" i="1"/>
  <c r="K58" i="1"/>
  <c r="I58" i="1"/>
  <c r="H58" i="1"/>
  <c r="G58" i="1"/>
  <c r="D58" i="1"/>
  <c r="L57" i="1"/>
  <c r="K57" i="1"/>
  <c r="I57" i="1"/>
  <c r="H57" i="1"/>
  <c r="G57" i="1"/>
  <c r="D57" i="1"/>
  <c r="F53" i="1"/>
  <c r="G52" i="1"/>
  <c r="I52" i="1"/>
  <c r="L52" i="1"/>
  <c r="E53" i="1"/>
  <c r="H52" i="1"/>
  <c r="K52" i="1"/>
  <c r="C53" i="1"/>
  <c r="D52" i="1"/>
  <c r="B53" i="1"/>
  <c r="F39" i="1"/>
  <c r="G38" i="1"/>
  <c r="I38" i="1"/>
  <c r="L38" i="1"/>
  <c r="E39" i="1"/>
  <c r="H38" i="1"/>
  <c r="K38" i="1"/>
  <c r="C39" i="1"/>
  <c r="D38" i="1"/>
  <c r="B39" i="1"/>
  <c r="J60" i="1" l="1"/>
  <c r="M52" i="1"/>
  <c r="J65" i="1"/>
  <c r="J52" i="1"/>
  <c r="J38" i="1"/>
  <c r="H66" i="1"/>
  <c r="M60" i="1"/>
  <c r="J64" i="1"/>
  <c r="M64" i="1"/>
  <c r="J63" i="1"/>
  <c r="J62" i="1"/>
  <c r="J61" i="1"/>
  <c r="J59" i="1"/>
  <c r="L66" i="1"/>
  <c r="J58" i="1"/>
  <c r="J57" i="1"/>
  <c r="M38" i="1"/>
  <c r="M59" i="1"/>
  <c r="M63" i="1"/>
  <c r="M58" i="1"/>
  <c r="M62" i="1"/>
  <c r="I66" i="1"/>
  <c r="M57" i="1"/>
  <c r="M61" i="1"/>
  <c r="M65" i="1"/>
  <c r="G66" i="1"/>
  <c r="K66" i="1"/>
  <c r="D66" i="1"/>
  <c r="L51" i="1"/>
  <c r="K51" i="1"/>
  <c r="I51" i="1"/>
  <c r="H51" i="1"/>
  <c r="G51" i="1"/>
  <c r="D51" i="1"/>
  <c r="L50" i="1"/>
  <c r="K50" i="1"/>
  <c r="I50" i="1"/>
  <c r="H50" i="1"/>
  <c r="G50" i="1"/>
  <c r="D50" i="1"/>
  <c r="L49" i="1"/>
  <c r="K49" i="1"/>
  <c r="I49" i="1"/>
  <c r="H49" i="1"/>
  <c r="G49" i="1"/>
  <c r="D49" i="1"/>
  <c r="L48" i="1"/>
  <c r="K48" i="1"/>
  <c r="I48" i="1"/>
  <c r="H48" i="1"/>
  <c r="G48" i="1"/>
  <c r="D48" i="1"/>
  <c r="L47" i="1"/>
  <c r="K47" i="1"/>
  <c r="I47" i="1"/>
  <c r="H47" i="1"/>
  <c r="G47" i="1"/>
  <c r="D47" i="1"/>
  <c r="L46" i="1"/>
  <c r="K46" i="1"/>
  <c r="I46" i="1"/>
  <c r="H46" i="1"/>
  <c r="G46" i="1"/>
  <c r="D46" i="1"/>
  <c r="L45" i="1"/>
  <c r="K45" i="1"/>
  <c r="I45" i="1"/>
  <c r="H45" i="1"/>
  <c r="G45" i="1"/>
  <c r="D45" i="1"/>
  <c r="L44" i="1"/>
  <c r="K44" i="1"/>
  <c r="I44" i="1"/>
  <c r="H44" i="1"/>
  <c r="G44" i="1"/>
  <c r="D44" i="1"/>
  <c r="J49" i="1" l="1"/>
  <c r="J66" i="1"/>
  <c r="M66" i="1"/>
  <c r="H53" i="1"/>
  <c r="J44" i="1"/>
  <c r="J46" i="1"/>
  <c r="J51" i="1"/>
  <c r="J50" i="1"/>
  <c r="M49" i="1"/>
  <c r="J48" i="1"/>
  <c r="J47" i="1"/>
  <c r="M46" i="1"/>
  <c r="I53" i="1"/>
  <c r="J45" i="1"/>
  <c r="M45" i="1"/>
  <c r="M47" i="1"/>
  <c r="M51" i="1"/>
  <c r="M44" i="1"/>
  <c r="M48" i="1"/>
  <c r="M50" i="1"/>
  <c r="L53" i="1"/>
  <c r="G53" i="1"/>
  <c r="K53" i="1"/>
  <c r="D53" i="1"/>
  <c r="L37" i="1"/>
  <c r="K37" i="1"/>
  <c r="I37" i="1"/>
  <c r="H37" i="1"/>
  <c r="G37" i="1"/>
  <c r="D37" i="1"/>
  <c r="L36" i="1"/>
  <c r="K36" i="1"/>
  <c r="I36" i="1"/>
  <c r="H36" i="1"/>
  <c r="G36" i="1"/>
  <c r="D36" i="1"/>
  <c r="L35" i="1"/>
  <c r="K35" i="1"/>
  <c r="I35" i="1"/>
  <c r="H35" i="1"/>
  <c r="G35" i="1"/>
  <c r="D35" i="1"/>
  <c r="L34" i="1"/>
  <c r="K34" i="1"/>
  <c r="I34" i="1"/>
  <c r="H34" i="1"/>
  <c r="G34" i="1"/>
  <c r="D34" i="1"/>
  <c r="L33" i="1"/>
  <c r="K33" i="1"/>
  <c r="I33" i="1"/>
  <c r="H33" i="1"/>
  <c r="G33" i="1"/>
  <c r="D33" i="1"/>
  <c r="L32" i="1"/>
  <c r="K32" i="1"/>
  <c r="I32" i="1"/>
  <c r="H32" i="1"/>
  <c r="G32" i="1"/>
  <c r="D32" i="1"/>
  <c r="L31" i="1"/>
  <c r="K31" i="1"/>
  <c r="I31" i="1"/>
  <c r="H31" i="1"/>
  <c r="G31" i="1"/>
  <c r="D31" i="1"/>
  <c r="L30" i="1"/>
  <c r="K30" i="1"/>
  <c r="I30" i="1"/>
  <c r="H30" i="1"/>
  <c r="G30" i="1"/>
  <c r="D30" i="1"/>
  <c r="J53" i="1" l="1"/>
  <c r="J33" i="1"/>
  <c r="J37" i="1"/>
  <c r="H39" i="1"/>
  <c r="M53" i="1"/>
  <c r="J34" i="1"/>
  <c r="J32" i="1"/>
  <c r="J36" i="1"/>
  <c r="I39" i="1"/>
  <c r="M37" i="1"/>
  <c r="M36" i="1"/>
  <c r="M35" i="1"/>
  <c r="J35" i="1"/>
  <c r="M34" i="1"/>
  <c r="M33" i="1"/>
  <c r="M32" i="1"/>
  <c r="M31" i="1"/>
  <c r="J31" i="1"/>
  <c r="M30" i="1"/>
  <c r="J30" i="1"/>
  <c r="L39" i="1"/>
  <c r="G39" i="1"/>
  <c r="K39" i="1"/>
  <c r="D39" i="1"/>
  <c r="L17" i="1"/>
  <c r="L18" i="1"/>
  <c r="L19" i="1"/>
  <c r="L20" i="1"/>
  <c r="L21" i="1"/>
  <c r="L22" i="1"/>
  <c r="L23" i="1"/>
  <c r="L16" i="1"/>
  <c r="K17" i="1"/>
  <c r="K18" i="1"/>
  <c r="K19" i="1"/>
  <c r="K20" i="1"/>
  <c r="K21" i="1"/>
  <c r="K22" i="1"/>
  <c r="K23" i="1"/>
  <c r="K16" i="1"/>
  <c r="G17" i="1"/>
  <c r="G18" i="1"/>
  <c r="G19" i="1"/>
  <c r="G20" i="1"/>
  <c r="G21" i="1"/>
  <c r="G22" i="1"/>
  <c r="G23" i="1"/>
  <c r="I17" i="1"/>
  <c r="I18" i="1"/>
  <c r="I19" i="1"/>
  <c r="I20" i="1"/>
  <c r="I21" i="1"/>
  <c r="I22" i="1"/>
  <c r="I23" i="1"/>
  <c r="H17" i="1"/>
  <c r="H18" i="1"/>
  <c r="H19" i="1"/>
  <c r="H20" i="1"/>
  <c r="H21" i="1"/>
  <c r="H22" i="1"/>
  <c r="H23" i="1"/>
  <c r="I16" i="1"/>
  <c r="H16" i="1"/>
  <c r="G16" i="1"/>
  <c r="D17" i="1"/>
  <c r="D18" i="1"/>
  <c r="D19" i="1"/>
  <c r="D20" i="1"/>
  <c r="D21" i="1"/>
  <c r="D22" i="1"/>
  <c r="D23" i="1"/>
  <c r="D16" i="1"/>
  <c r="J39" i="1" l="1"/>
  <c r="G25" i="1"/>
  <c r="M23" i="1"/>
  <c r="M19" i="1"/>
  <c r="D25" i="1"/>
  <c r="J20" i="1"/>
  <c r="M21" i="1"/>
  <c r="M17" i="1"/>
  <c r="L25" i="1"/>
  <c r="M22" i="1"/>
  <c r="M18" i="1"/>
  <c r="J23" i="1"/>
  <c r="M16" i="1"/>
  <c r="J22" i="1"/>
  <c r="J18" i="1"/>
  <c r="M20" i="1"/>
  <c r="J16" i="1"/>
  <c r="J21" i="1"/>
  <c r="J17" i="1"/>
  <c r="M39" i="1"/>
  <c r="I25" i="1"/>
  <c r="K25" i="1"/>
  <c r="H25" i="1"/>
  <c r="J19" i="1"/>
  <c r="M25" i="1" l="1"/>
  <c r="J25" i="1"/>
</calcChain>
</file>

<file path=xl/sharedStrings.xml><?xml version="1.0" encoding="utf-8"?>
<sst xmlns="http://schemas.openxmlformats.org/spreadsheetml/2006/main" count="289" uniqueCount="98">
  <si>
    <t>本荘</t>
    <rPh sb="0" eb="2">
      <t>ホンジョウ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</si>
  <si>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</si>
  <si>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</si>
  <si>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</si>
  <si>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大内</t>
    <rPh sb="0" eb="2">
      <t>オオウチ</t>
    </rPh>
    <phoneticPr fontId="2"/>
  </si>
  <si>
    <t>東由利</t>
    <rPh sb="0" eb="3">
      <t>ヒガシユリ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</si>
  <si>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</si>
  <si>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</si>
  <si>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当日の有権者数</t>
    <rPh sb="0" eb="2">
      <t>トウジツ</t>
    </rPh>
    <rPh sb="3" eb="6">
      <t>ユウケンシャ</t>
    </rPh>
    <rPh sb="6" eb="7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</si>
  <si>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</si>
  <si>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</si>
  <si>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</si>
  <si>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投票者数</t>
    <rPh sb="0" eb="3">
      <t>トウヒョウシャ</t>
    </rPh>
    <rPh sb="3" eb="4">
      <t>スウ</t>
    </rPh>
    <phoneticPr fontId="2"/>
  </si>
  <si>
    <t>棄権者数</t>
    <rPh sb="0" eb="3">
      <t>キケンシャ</t>
    </rPh>
    <rPh sb="3" eb="4">
      <t>スウ</t>
    </rPh>
    <phoneticPr fontId="2"/>
  </si>
  <si>
    <t>投票率</t>
    <rPh sb="0" eb="3">
      <t>トウヒョウリツ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</si>
  <si>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</si>
  <si>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選　挙　執　行　事　由</t>
    <rPh sb="0" eb="1">
      <t>セン</t>
    </rPh>
    <rPh sb="2" eb="3">
      <t>キョ</t>
    </rPh>
    <rPh sb="4" eb="5">
      <t>モリ</t>
    </rPh>
    <rPh sb="6" eb="7">
      <t>ギョウ</t>
    </rPh>
    <rPh sb="8" eb="9">
      <t>コト</t>
    </rPh>
    <rPh sb="10" eb="11">
      <t>ヨシ</t>
    </rPh>
    <phoneticPr fontId="2"/>
  </si>
  <si>
    <t>２．投票結果</t>
    <rPh sb="1" eb="3">
      <t>トウヒョウ</t>
    </rPh>
    <rPh sb="3" eb="5">
      <t>ケッカ</t>
    </rPh>
    <phoneticPr fontId="2"/>
  </si>
  <si>
    <t>地域</t>
    <rPh sb="0" eb="2">
      <t>チイキ</t>
    </rPh>
    <phoneticPr fontId="2"/>
  </si>
  <si>
    <t>市全域</t>
    <rPh sb="0" eb="1">
      <t>シ</t>
    </rPh>
    <rPh sb="1" eb="3">
      <t>ゼンイキ</t>
    </rPh>
    <phoneticPr fontId="2"/>
  </si>
  <si>
    <t>市全域</t>
    <rPh sb="0" eb="3">
      <t>シゼンイキ</t>
    </rPh>
    <phoneticPr fontId="2"/>
  </si>
  <si>
    <t>３．投票総数・有効投票数・無効投票数</t>
    <rPh sb="2" eb="4">
      <t>トウヒョウ</t>
    </rPh>
    <rPh sb="4" eb="6">
      <t>ソウスウ</t>
    </rPh>
    <rPh sb="7" eb="9">
      <t>ユウコウ</t>
    </rPh>
    <rPh sb="9" eb="12">
      <t>トウヒョウスウ</t>
    </rPh>
    <rPh sb="13" eb="15">
      <t>ムコウ</t>
    </rPh>
    <rPh sb="15" eb="18">
      <t>トウヒョウスウ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</si>
  <si>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</si>
  <si>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投票総数</t>
    <rPh sb="0" eb="2">
      <t>トウヒョウ</t>
    </rPh>
    <rPh sb="2" eb="4">
      <t>ソウスウ</t>
    </rPh>
    <phoneticPr fontId="2"/>
  </si>
  <si>
    <t>有効投票数</t>
    <rPh sb="0" eb="2">
      <t>ユウコウ</t>
    </rPh>
    <rPh sb="2" eb="5">
      <t>トウヒョウスウ</t>
    </rPh>
    <phoneticPr fontId="2"/>
  </si>
  <si>
    <t>無効投票数</t>
    <rPh sb="0" eb="2">
      <t>ムコウ</t>
    </rPh>
    <rPh sb="2" eb="5">
      <t>トウヒョウスウ</t>
    </rPh>
    <phoneticPr fontId="2"/>
  </si>
  <si>
    <t>無効投票率</t>
    <rPh sb="0" eb="2">
      <t>ムコウ</t>
    </rPh>
    <rPh sb="2" eb="5">
      <t>トウヒョウリツ</t>
    </rPh>
    <phoneticPr fontId="2"/>
  </si>
  <si>
    <t>４．候補者の得票数</t>
    <rPh sb="2" eb="5">
      <t>コウホシャ</t>
    </rPh>
    <rPh sb="6" eb="9">
      <t>トクヒョウスウ</t>
    </rPh>
    <phoneticPr fontId="2"/>
  </si>
  <si>
    <t>※順位○数字は、当選人</t>
    <rPh sb="1" eb="3">
      <t>ジュンイ</t>
    </rPh>
    <rPh sb="4" eb="6">
      <t>スウジ</t>
    </rPh>
    <rPh sb="8" eb="11">
      <t>トウセンニン</t>
    </rPh>
    <phoneticPr fontId="2"/>
  </si>
  <si>
    <t>順位</t>
    <rPh sb="0" eb="2">
      <t>ジュンイ</t>
    </rPh>
    <phoneticPr fontId="2"/>
  </si>
  <si>
    <t>党派</t>
    <rPh sb="0" eb="1">
      <t>トウ</t>
    </rPh>
    <rPh sb="1" eb="2">
      <t>ハ</t>
    </rPh>
    <phoneticPr fontId="2"/>
  </si>
  <si>
    <t>候補者氏名</t>
    <rPh sb="0" eb="3">
      <t>コウホシャ</t>
    </rPh>
    <rPh sb="3" eb="5">
      <t>シメイ</t>
    </rPh>
    <phoneticPr fontId="2"/>
  </si>
  <si>
    <t>得票数</t>
    <rPh sb="0" eb="3">
      <t>トクヒョウスウ</t>
    </rPh>
    <phoneticPr fontId="2"/>
  </si>
  <si>
    <t>備考</t>
    <rPh sb="0" eb="2">
      <t>ビコウ</t>
    </rPh>
    <phoneticPr fontId="2"/>
  </si>
  <si>
    <t>無所属</t>
    <rPh sb="0" eb="3">
      <t>ムショゾク</t>
    </rPh>
    <phoneticPr fontId="2"/>
  </si>
  <si>
    <t>自民党</t>
    <rPh sb="0" eb="3">
      <t>ジミントウ</t>
    </rPh>
    <phoneticPr fontId="2"/>
  </si>
  <si>
    <t>在外</t>
    <rPh sb="0" eb="2">
      <t>ザイガイ</t>
    </rPh>
    <phoneticPr fontId="2"/>
  </si>
  <si>
    <t>民主党</t>
    <rPh sb="0" eb="3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</si>
  <si>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</si>
  <si>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共産党</t>
    <rPh sb="0" eb="3">
      <t>キョウサントウ</t>
    </rPh>
    <phoneticPr fontId="2"/>
  </si>
  <si>
    <t>平成19年 7月29日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</si>
  <si>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平成22年 7月11日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</si>
  <si>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7月21日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</si>
  <si>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平成28年 7月10日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</si>
  <si>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任期満了による通常選挙</t>
    <rPh sb="0" eb="2">
      <t>ニンキ</t>
    </rPh>
    <rPh sb="2" eb="4">
      <t>マンリョウ</t>
    </rPh>
    <rPh sb="7" eb="9">
      <t>ツウジョウ</t>
    </rPh>
    <rPh sb="9" eb="11">
      <t>センキョ</t>
    </rPh>
    <phoneticPr fontId="2"/>
  </si>
  <si>
    <t>平成19年 7月12日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</si>
  <si>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平成22年 6月24日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</si>
  <si>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7月 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</si>
  <si>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●平成19年 7月29日執行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</si>
  <si>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在外</t>
    <rPh sb="0" eb="2">
      <t>ザイガイ</t>
    </rPh>
    <phoneticPr fontId="2"/>
  </si>
  <si>
    <t>●平成22年 7月11日執行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</si>
  <si>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●平成25年 7月21日執行</t>
    <phoneticPr fontId="2"/>
  </si>
  <si>
    <t>●平成28年 7月10日執行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</si>
  <si>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かねだ　勝　年</t>
    <rPh sb="4" eb="5">
      <t>カツ</t>
    </rPh>
    <rPh sb="6" eb="7">
      <t>トシ</t>
    </rPh>
    <phoneticPr fontId="2"/>
  </si>
  <si>
    <t>すずき　　　知</t>
    <rPh sb="6" eb="7">
      <t>トモ</t>
    </rPh>
    <phoneticPr fontId="2"/>
  </si>
  <si>
    <t>松　浦　ダイゴ</t>
    <rPh sb="0" eb="1">
      <t>マツ</t>
    </rPh>
    <rPh sb="2" eb="3">
      <t>ウラ</t>
    </rPh>
    <phoneticPr fontId="2"/>
  </si>
  <si>
    <t>②</t>
    <phoneticPr fontId="2"/>
  </si>
  <si>
    <t>●平成22年 7月11日執行</t>
    <phoneticPr fontId="2"/>
  </si>
  <si>
    <t>①</t>
    <phoneticPr fontId="2"/>
  </si>
  <si>
    <t>石　井　ひろお</t>
    <rPh sb="0" eb="1">
      <t>イシ</t>
    </rPh>
    <rPh sb="2" eb="3">
      <t>セイ</t>
    </rPh>
    <phoneticPr fontId="2"/>
  </si>
  <si>
    <t>すずき　陽　悦</t>
    <rPh sb="4" eb="5">
      <t>ヨウ</t>
    </rPh>
    <rPh sb="6" eb="7">
      <t>エツ</t>
    </rPh>
    <phoneticPr fontId="2"/>
  </si>
  <si>
    <t>ふじた　和　久</t>
    <rPh sb="4" eb="5">
      <t>ワ</t>
    </rPh>
    <rPh sb="6" eb="7">
      <t>ヒサシ</t>
    </rPh>
    <phoneticPr fontId="2"/>
  </si>
  <si>
    <t>●平成28年 7月10日執行</t>
    <phoneticPr fontId="2"/>
  </si>
  <si>
    <t>①</t>
    <phoneticPr fontId="2"/>
  </si>
  <si>
    <t>佐　竹　良　夫</t>
    <rPh sb="0" eb="1">
      <t>サ</t>
    </rPh>
    <rPh sb="2" eb="3">
      <t>タケ</t>
    </rPh>
    <rPh sb="4" eb="5">
      <t>リョウ</t>
    </rPh>
    <rPh sb="6" eb="7">
      <t>オット</t>
    </rPh>
    <phoneticPr fontId="2"/>
  </si>
  <si>
    <t>西　野　あきら</t>
    <rPh sb="0" eb="1">
      <t>ニシ</t>
    </rPh>
    <rPh sb="2" eb="3">
      <t>ノ</t>
    </rPh>
    <phoneticPr fontId="2"/>
  </si>
  <si>
    <t>平成28年 6月22日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</si>
  <si>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持帰り2</t>
    <rPh sb="0" eb="1">
      <t>モ</t>
    </rPh>
    <rPh sb="1" eb="2">
      <t>カエ</t>
    </rPh>
    <phoneticPr fontId="2"/>
  </si>
  <si>
    <t>持帰り1</t>
    <rPh sb="0" eb="1">
      <t>モ</t>
    </rPh>
    <rPh sb="1" eb="2">
      <t>カエ</t>
    </rPh>
    <phoneticPr fontId="2"/>
  </si>
  <si>
    <t>自民党</t>
    <rPh sb="0" eb="3">
      <t>ジミントウ</t>
    </rPh>
    <phoneticPr fontId="2"/>
  </si>
  <si>
    <t>民進党</t>
    <rPh sb="0" eb="3">
      <t>ミンシントウ</t>
    </rPh>
    <phoneticPr fontId="2"/>
  </si>
  <si>
    <t>①</t>
    <phoneticPr fontId="2"/>
  </si>
  <si>
    <t>●平成19年 7月29日執行</t>
    <phoneticPr fontId="2"/>
  </si>
  <si>
    <t>令和元年 7月21日</t>
    <rPh sb="0" eb="2">
      <t>レイワ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</si>
  <si>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令和元年 7月 4日</t>
    <rPh sb="0" eb="2">
      <t>レイワ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</si>
  <si>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●令和元年 7月21日執行</t>
    <rPh sb="1" eb="3">
      <t>レイワ</t>
    </rPh>
    <rPh sb="3" eb="4">
      <t>モト</t>
    </rPh>
    <rPh sb="4" eb="5">
      <t>ネン</t>
    </rPh>
    <rPh sb="7" eb="8">
      <t>ガツ</t>
    </rPh>
    <rPh sb="10" eb="11">
      <t>ニチ</t>
    </rPh>
    <rPh sb="11" eb="13">
      <t>シッコウ</t>
    </rPh>
    <phoneticPr fontId="2"/>
  </si>
  <si>
    <t>●令和元年 7月21日執行</t>
    <rPh sb="1" eb="3">
      <t>レイワ</t>
    </rPh>
    <rPh sb="3" eb="4">
      <t>モト</t>
    </rPh>
    <phoneticPr fontId="2"/>
  </si>
  <si>
    <t>てらた　しずか</t>
    <phoneticPr fontId="2"/>
  </si>
  <si>
    <t>Ｎ国党</t>
    <rPh sb="1" eb="2">
      <t>コク</t>
    </rPh>
    <rPh sb="2" eb="3">
      <t>トウ</t>
    </rPh>
    <phoneticPr fontId="2"/>
  </si>
  <si>
    <t>※Ｎ国党：ＮＨＫから国民を守る党</t>
    <rPh sb="2" eb="3">
      <t>コク</t>
    </rPh>
    <rPh sb="3" eb="4">
      <t>トウ</t>
    </rPh>
    <rPh sb="10" eb="12">
      <t>コクミン</t>
    </rPh>
    <rPh sb="13" eb="14">
      <t>マモ</t>
    </rPh>
    <rPh sb="15" eb="16">
      <t>トウ</t>
    </rPh>
    <phoneticPr fontId="2"/>
  </si>
  <si>
    <t>なかいずみ　松司</t>
    <rPh sb="6" eb="8">
      <t>マツジ</t>
    </rPh>
    <phoneticPr fontId="2"/>
  </si>
  <si>
    <t>石　岡　隆　治</t>
    <rPh sb="0" eb="1">
      <t>イシ</t>
    </rPh>
    <rPh sb="2" eb="3">
      <t>オカ</t>
    </rPh>
    <rPh sb="4" eb="5">
      <t>タカシ</t>
    </rPh>
    <rPh sb="6" eb="7">
      <t>オサム</t>
    </rPh>
    <phoneticPr fontId="2"/>
  </si>
  <si>
    <t>公　示　日</t>
    <rPh sb="0" eb="1">
      <t>オオヤケ</t>
    </rPh>
    <rPh sb="2" eb="3">
      <t>シメス</t>
    </rPh>
    <rPh sb="4" eb="5">
      <t>ヒ</t>
    </rPh>
    <phoneticPr fontId="2"/>
  </si>
  <si>
    <t>１．選挙執行事由・公示日</t>
    <rPh sb="2" eb="4">
      <t>センキョ</t>
    </rPh>
    <rPh sb="4" eb="6">
      <t>シッコウ</t>
    </rPh>
    <rPh sb="6" eb="8">
      <t>ジユウ</t>
    </rPh>
    <rPh sb="9" eb="12">
      <t>コウジビ</t>
    </rPh>
    <phoneticPr fontId="2"/>
  </si>
  <si>
    <t>令和４年 7月１０日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</si>
  <si>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平成28年 7月１０日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</si>
  <si>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令和４年 ６月２２日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</si>
  <si>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●令和４年 7月１０日執行</t>
    <rPh sb="1" eb="3">
      <t>レイワ</t>
    </rPh>
    <rPh sb="4" eb="5">
      <t>ネン</t>
    </rPh>
    <rPh sb="7" eb="8">
      <t>ガツ</t>
    </rPh>
    <rPh sb="10" eb="11">
      <t>ニチ</t>
    </rPh>
    <rPh sb="11" eb="13">
      <t>シッコウ</t>
    </rPh>
    <phoneticPr fontId="2"/>
  </si>
  <si>
    <t>石　井　ひろお</t>
    <rPh sb="0" eb="1">
      <t>イシ</t>
    </rPh>
    <rPh sb="2" eb="3">
      <t>イ</t>
    </rPh>
    <phoneticPr fontId="2"/>
  </si>
  <si>
    <t>②</t>
    <phoneticPr fontId="2"/>
  </si>
  <si>
    <t>村岡　としひで</t>
    <rPh sb="0" eb="2">
      <t>ムラオカ</t>
    </rPh>
    <phoneticPr fontId="2"/>
  </si>
  <si>
    <t>さ　さ　ゆりこ</t>
    <phoneticPr fontId="2"/>
  </si>
  <si>
    <t>藤　本　ゆ　り</t>
    <rPh sb="0" eb="1">
      <t>フジ</t>
    </rPh>
    <rPh sb="2" eb="3">
      <t>ホン</t>
    </rPh>
    <phoneticPr fontId="2"/>
  </si>
  <si>
    <t>参政党</t>
    <rPh sb="0" eb="3">
      <t>サンセイトウ</t>
    </rPh>
    <phoneticPr fontId="2"/>
  </si>
  <si>
    <t>伊　東　万美子</t>
    <rPh sb="0" eb="1">
      <t>イ</t>
    </rPh>
    <rPh sb="2" eb="3">
      <t>ヒガシ</t>
    </rPh>
    <rPh sb="4" eb="7">
      <t>マミコ</t>
    </rPh>
    <phoneticPr fontId="2"/>
  </si>
  <si>
    <t>ＮＨＫ党</t>
    <rPh sb="3" eb="4">
      <t>トウ</t>
    </rPh>
    <phoneticPr fontId="2"/>
  </si>
  <si>
    <t>本　田　幸　久</t>
    <rPh sb="0" eb="1">
      <t>ホン</t>
    </rPh>
    <rPh sb="2" eb="3">
      <t>タ</t>
    </rPh>
    <rPh sb="4" eb="5">
      <t>サチ</t>
    </rPh>
    <rPh sb="6" eb="7">
      <t>ヒサシ</t>
    </rPh>
    <phoneticPr fontId="2"/>
  </si>
  <si>
    <t>●令和４年 7月１０日執行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</si>
</sst>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3" fillId="0" borderId="0" xfId="1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8" fontId="4" fillId="0" borderId="0" xfId="1" quotePrefix="1" applyFont="1" applyBorder="1" applyAlignment="1">
      <alignment horizontal="left" vertical="center"/>
    </xf>
    <xf numFmtId="38" fontId="3" fillId="0" borderId="2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176" fontId="3" fillId="0" borderId="1" xfId="1" applyNumberFormat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176" fontId="3" fillId="0" borderId="0" xfId="1" applyNumberFormat="1" applyFont="1" applyBorder="1">
      <alignment vertical="center"/>
    </xf>
    <xf numFmtId="38" fontId="3" fillId="0" borderId="1" xfId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right" vertical="center" indent="4"/>
    </xf>
    <xf numFmtId="0" fontId="3" fillId="0" borderId="0" xfId="0" applyFont="1" applyBorder="1" applyAlignment="1">
      <alignment horizontal="right" vertical="center" indent="4"/>
    </xf>
    <xf numFmtId="38" fontId="4" fillId="0" borderId="1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/>
    </xf>
    <xf numFmtId="38" fontId="3" fillId="0" borderId="0" xfId="1" applyFont="1" applyAlignment="1">
      <alignment vertical="center" shrinkToFit="1"/>
    </xf>
    <xf numFmtId="38" fontId="4" fillId="0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 indent="4"/>
    </xf>
    <xf numFmtId="0" fontId="3" fillId="0" borderId="1" xfId="0" applyFont="1" applyBorder="1" applyAlignment="1">
      <alignment horizontal="right" vertical="center" indent="4"/>
    </xf>
    <xf numFmtId="38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7" fontId="3" fillId="0" borderId="1" xfId="1" quotePrefix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 indent="4"/>
    </xf>
    <xf numFmtId="0" fontId="3" fillId="0" borderId="1" xfId="0" applyFont="1" applyFill="1" applyBorder="1" applyAlignment="1">
      <alignment horizontal="right" vertical="center" indent="4"/>
    </xf>
    <xf numFmtId="38" fontId="3" fillId="0" borderId="1" xfId="1" quotePrefix="1" applyFont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176" fontId="3" fillId="0" borderId="0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view="pageBreakPreview" topLeftCell="A80" zoomScaleNormal="100" zoomScaleSheetLayoutView="100" workbookViewId="0">
      <selection activeCell="H124" sqref="H124"/>
    </sheetView>
  </sheetViews>
  <sheetFormatPr defaultRowHeight="13.5" x14ac:dyDescent="0.4"/>
  <cols>
    <col min="1" max="16384" width="9" style="1"/>
  </cols>
  <sheetData>
    <row r="1" spans="1:13" ht="18.75" customHeight="1" x14ac:dyDescent="0.4"/>
    <row r="2" spans="1:13" ht="18.75" customHeight="1" x14ac:dyDescent="0.4"/>
    <row r="3" spans="1:13" ht="18.75" customHeight="1" x14ac:dyDescent="0.4">
      <c r="A3" s="2" t="s">
        <v>83</v>
      </c>
    </row>
    <row r="4" spans="1:13" ht="18.75" customHeight="1" x14ac:dyDescent="0.4">
      <c r="A4" s="30" t="s">
        <v>15</v>
      </c>
      <c r="B4" s="31"/>
      <c r="C4" s="30" t="s">
        <v>16</v>
      </c>
      <c r="D4" s="31"/>
      <c r="E4" s="31"/>
      <c r="F4" s="31"/>
      <c r="G4" s="31"/>
      <c r="H4" s="30" t="s">
        <v>82</v>
      </c>
      <c r="I4" s="31"/>
    </row>
    <row r="5" spans="1:13" ht="18.75" customHeight="1" x14ac:dyDescent="0.4">
      <c r="A5" s="46" t="s">
        <v>40</v>
      </c>
      <c r="B5" s="31"/>
      <c r="C5" s="34" t="s">
        <v>44</v>
      </c>
      <c r="D5" s="35"/>
      <c r="E5" s="35"/>
      <c r="F5" s="35"/>
      <c r="G5" s="35"/>
      <c r="H5" s="46" t="s">
        <v>45</v>
      </c>
      <c r="I5" s="31"/>
    </row>
    <row r="6" spans="1:13" ht="18.75" customHeight="1" x14ac:dyDescent="0.4">
      <c r="A6" s="46" t="s">
        <v>41</v>
      </c>
      <c r="B6" s="31"/>
      <c r="C6" s="34" t="s">
        <v>44</v>
      </c>
      <c r="D6" s="35"/>
      <c r="E6" s="35"/>
      <c r="F6" s="35"/>
      <c r="G6" s="35"/>
      <c r="H6" s="46" t="s">
        <v>46</v>
      </c>
      <c r="I6" s="31"/>
    </row>
    <row r="7" spans="1:13" ht="18.75" customHeight="1" x14ac:dyDescent="0.4">
      <c r="A7" s="46" t="s">
        <v>42</v>
      </c>
      <c r="B7" s="31"/>
      <c r="C7" s="34" t="s">
        <v>44</v>
      </c>
      <c r="D7" s="35"/>
      <c r="E7" s="35"/>
      <c r="F7" s="35"/>
      <c r="G7" s="35"/>
      <c r="H7" s="46" t="s">
        <v>47</v>
      </c>
      <c r="I7" s="31"/>
    </row>
    <row r="8" spans="1:13" ht="18.75" customHeight="1" x14ac:dyDescent="0.4">
      <c r="A8" s="46" t="s">
        <v>85</v>
      </c>
      <c r="B8" s="31"/>
      <c r="C8" s="34" t="s">
        <v>44</v>
      </c>
      <c r="D8" s="35"/>
      <c r="E8" s="35"/>
      <c r="F8" s="35"/>
      <c r="G8" s="35"/>
      <c r="H8" s="46" t="s">
        <v>66</v>
      </c>
      <c r="I8" s="31"/>
    </row>
    <row r="9" spans="1:13" ht="18.75" customHeight="1" x14ac:dyDescent="0.4">
      <c r="A9" s="46" t="s">
        <v>73</v>
      </c>
      <c r="B9" s="31"/>
      <c r="C9" s="34" t="s">
        <v>44</v>
      </c>
      <c r="D9" s="35"/>
      <c r="E9" s="35"/>
      <c r="F9" s="35"/>
      <c r="G9" s="35"/>
      <c r="H9" s="46" t="s">
        <v>74</v>
      </c>
      <c r="I9" s="31"/>
    </row>
    <row r="10" spans="1:13" ht="18.75" customHeight="1" x14ac:dyDescent="0.4">
      <c r="A10" s="46" t="s">
        <v>84</v>
      </c>
      <c r="B10" s="31"/>
      <c r="C10" s="34" t="s">
        <v>44</v>
      </c>
      <c r="D10" s="35"/>
      <c r="E10" s="35"/>
      <c r="F10" s="35"/>
      <c r="G10" s="35"/>
      <c r="H10" s="46" t="s">
        <v>86</v>
      </c>
      <c r="I10" s="31"/>
    </row>
    <row r="11" spans="1:13" ht="18.75" customHeight="1" x14ac:dyDescent="0.4">
      <c r="A11" s="3"/>
      <c r="B11" s="4"/>
      <c r="C11" s="5"/>
      <c r="D11" s="6"/>
      <c r="E11" s="6"/>
      <c r="F11" s="6"/>
      <c r="G11" s="6"/>
      <c r="H11" s="3"/>
      <c r="I11" s="4"/>
    </row>
    <row r="12" spans="1:13" ht="18.75" customHeight="1" x14ac:dyDescent="0.4">
      <c r="A12" s="7" t="s">
        <v>17</v>
      </c>
      <c r="B12" s="4"/>
      <c r="C12" s="5"/>
      <c r="D12" s="6"/>
      <c r="E12" s="6"/>
      <c r="F12" s="6"/>
      <c r="G12" s="6"/>
      <c r="H12" s="3"/>
      <c r="I12" s="4"/>
    </row>
    <row r="13" spans="1:13" ht="18.75" customHeight="1" x14ac:dyDescent="0.4">
      <c r="A13" s="1" t="s">
        <v>48</v>
      </c>
    </row>
    <row r="14" spans="1:13" ht="18.75" customHeight="1" x14ac:dyDescent="0.4">
      <c r="A14" s="8"/>
      <c r="B14" s="30" t="s">
        <v>8</v>
      </c>
      <c r="C14" s="30"/>
      <c r="D14" s="30"/>
      <c r="E14" s="30" t="s">
        <v>12</v>
      </c>
      <c r="F14" s="30"/>
      <c r="G14" s="30"/>
      <c r="H14" s="30" t="s">
        <v>13</v>
      </c>
      <c r="I14" s="30"/>
      <c r="J14" s="30"/>
      <c r="K14" s="30" t="s">
        <v>14</v>
      </c>
      <c r="L14" s="30"/>
      <c r="M14" s="30"/>
    </row>
    <row r="15" spans="1:13" ht="18.75" customHeight="1" x14ac:dyDescent="0.4">
      <c r="A15" s="9" t="s">
        <v>18</v>
      </c>
      <c r="B15" s="9" t="s">
        <v>9</v>
      </c>
      <c r="C15" s="9" t="s">
        <v>10</v>
      </c>
      <c r="D15" s="9" t="s">
        <v>11</v>
      </c>
      <c r="E15" s="9" t="s">
        <v>9</v>
      </c>
      <c r="F15" s="9" t="s">
        <v>10</v>
      </c>
      <c r="G15" s="9" t="s">
        <v>11</v>
      </c>
      <c r="H15" s="9" t="s">
        <v>9</v>
      </c>
      <c r="I15" s="9" t="s">
        <v>10</v>
      </c>
      <c r="J15" s="9" t="s">
        <v>11</v>
      </c>
      <c r="K15" s="9" t="s">
        <v>9</v>
      </c>
      <c r="L15" s="9" t="s">
        <v>10</v>
      </c>
      <c r="M15" s="9" t="s">
        <v>11</v>
      </c>
    </row>
    <row r="16" spans="1:13" ht="18.75" customHeight="1" x14ac:dyDescent="0.4">
      <c r="A16" s="9" t="s">
        <v>0</v>
      </c>
      <c r="B16" s="10">
        <v>17090</v>
      </c>
      <c r="C16" s="10">
        <v>19242</v>
      </c>
      <c r="D16" s="10">
        <f>B16+C16</f>
        <v>36332</v>
      </c>
      <c r="E16" s="10">
        <v>11187</v>
      </c>
      <c r="F16" s="10">
        <v>12514</v>
      </c>
      <c r="G16" s="10">
        <f>E16+F16</f>
        <v>23701</v>
      </c>
      <c r="H16" s="10">
        <f>B16-E16</f>
        <v>5903</v>
      </c>
      <c r="I16" s="10">
        <f>C16-F16</f>
        <v>6728</v>
      </c>
      <c r="J16" s="10">
        <f>H16+I16</f>
        <v>12631</v>
      </c>
      <c r="K16" s="11">
        <f>E16/B16*100</f>
        <v>65.459332943241662</v>
      </c>
      <c r="L16" s="11">
        <f t="shared" ref="L16:M25" si="0">F16/C16*100</f>
        <v>65.034819665315453</v>
      </c>
      <c r="M16" s="11">
        <f t="shared" si="0"/>
        <v>65.234504018496082</v>
      </c>
    </row>
    <row r="17" spans="1:13" ht="18.75" customHeight="1" x14ac:dyDescent="0.4">
      <c r="A17" s="9" t="s">
        <v>1</v>
      </c>
      <c r="B17" s="10">
        <v>2318</v>
      </c>
      <c r="C17" s="10">
        <v>2597</v>
      </c>
      <c r="D17" s="10">
        <f t="shared" ref="D17:D25" si="1">B17+C17</f>
        <v>4915</v>
      </c>
      <c r="E17" s="10">
        <v>1740</v>
      </c>
      <c r="F17" s="10">
        <v>1918</v>
      </c>
      <c r="G17" s="10">
        <f t="shared" ref="G17:G25" si="2">E17+F17</f>
        <v>3658</v>
      </c>
      <c r="H17" s="10">
        <f t="shared" ref="H17:H25" si="3">B17-E17</f>
        <v>578</v>
      </c>
      <c r="I17" s="10">
        <f t="shared" ref="I17:I25" si="4">C17-F17</f>
        <v>679</v>
      </c>
      <c r="J17" s="10">
        <f t="shared" ref="J17:J25" si="5">H17+I17</f>
        <v>1257</v>
      </c>
      <c r="K17" s="11">
        <f t="shared" ref="K17:K25" si="6">E17/B17*100</f>
        <v>75.06471095772217</v>
      </c>
      <c r="L17" s="11">
        <f t="shared" si="0"/>
        <v>73.854447439353095</v>
      </c>
      <c r="M17" s="11">
        <f t="shared" si="0"/>
        <v>74.425228891149544</v>
      </c>
    </row>
    <row r="18" spans="1:13" ht="18.75" customHeight="1" x14ac:dyDescent="0.4">
      <c r="A18" s="9" t="s">
        <v>2</v>
      </c>
      <c r="B18" s="10">
        <v>2438</v>
      </c>
      <c r="C18" s="10">
        <v>2784</v>
      </c>
      <c r="D18" s="10">
        <f t="shared" si="1"/>
        <v>5222</v>
      </c>
      <c r="E18" s="10">
        <v>1784</v>
      </c>
      <c r="F18" s="10">
        <v>2001</v>
      </c>
      <c r="G18" s="10">
        <f t="shared" si="2"/>
        <v>3785</v>
      </c>
      <c r="H18" s="10">
        <f t="shared" si="3"/>
        <v>654</v>
      </c>
      <c r="I18" s="10">
        <f t="shared" si="4"/>
        <v>783</v>
      </c>
      <c r="J18" s="10">
        <f t="shared" si="5"/>
        <v>1437</v>
      </c>
      <c r="K18" s="11">
        <f t="shared" si="6"/>
        <v>73.174733388022972</v>
      </c>
      <c r="L18" s="11">
        <f t="shared" si="0"/>
        <v>71.875</v>
      </c>
      <c r="M18" s="11">
        <f t="shared" si="0"/>
        <v>72.48180773649942</v>
      </c>
    </row>
    <row r="19" spans="1:13" ht="18.75" customHeight="1" x14ac:dyDescent="0.4">
      <c r="A19" s="9" t="s">
        <v>3</v>
      </c>
      <c r="B19" s="10">
        <v>2303</v>
      </c>
      <c r="C19" s="10">
        <v>2547</v>
      </c>
      <c r="D19" s="10">
        <f t="shared" si="1"/>
        <v>4850</v>
      </c>
      <c r="E19" s="10">
        <v>1829</v>
      </c>
      <c r="F19" s="10">
        <v>1993</v>
      </c>
      <c r="G19" s="10">
        <f t="shared" si="2"/>
        <v>3822</v>
      </c>
      <c r="H19" s="10">
        <f t="shared" si="3"/>
        <v>474</v>
      </c>
      <c r="I19" s="10">
        <f t="shared" si="4"/>
        <v>554</v>
      </c>
      <c r="J19" s="10">
        <f t="shared" si="5"/>
        <v>1028</v>
      </c>
      <c r="K19" s="11">
        <f t="shared" si="6"/>
        <v>79.418150238818924</v>
      </c>
      <c r="L19" s="11">
        <f t="shared" si="0"/>
        <v>78.248920298390274</v>
      </c>
      <c r="M19" s="11">
        <f t="shared" si="0"/>
        <v>78.804123711340196</v>
      </c>
    </row>
    <row r="20" spans="1:13" ht="18.75" customHeight="1" x14ac:dyDescent="0.4">
      <c r="A20" s="9" t="s">
        <v>4</v>
      </c>
      <c r="B20" s="10">
        <v>3566</v>
      </c>
      <c r="C20" s="10">
        <v>4052</v>
      </c>
      <c r="D20" s="10">
        <f t="shared" si="1"/>
        <v>7618</v>
      </c>
      <c r="E20" s="10">
        <v>2803</v>
      </c>
      <c r="F20" s="10">
        <v>3119</v>
      </c>
      <c r="G20" s="10">
        <f t="shared" si="2"/>
        <v>5922</v>
      </c>
      <c r="H20" s="10">
        <f t="shared" si="3"/>
        <v>763</v>
      </c>
      <c r="I20" s="10">
        <f t="shared" si="4"/>
        <v>933</v>
      </c>
      <c r="J20" s="10">
        <f t="shared" si="5"/>
        <v>1696</v>
      </c>
      <c r="K20" s="11">
        <f t="shared" si="6"/>
        <v>78.603477285473929</v>
      </c>
      <c r="L20" s="11">
        <f t="shared" si="0"/>
        <v>76.974333662388943</v>
      </c>
      <c r="M20" s="11">
        <f t="shared" si="0"/>
        <v>77.736938829088999</v>
      </c>
    </row>
    <row r="21" spans="1:13" ht="18.75" customHeight="1" x14ac:dyDescent="0.4">
      <c r="A21" s="9" t="s">
        <v>5</v>
      </c>
      <c r="B21" s="10">
        <v>1857</v>
      </c>
      <c r="C21" s="10">
        <v>1968</v>
      </c>
      <c r="D21" s="10">
        <f t="shared" si="1"/>
        <v>3825</v>
      </c>
      <c r="E21" s="10">
        <v>1289</v>
      </c>
      <c r="F21" s="10">
        <v>1384</v>
      </c>
      <c r="G21" s="10">
        <f t="shared" si="2"/>
        <v>2673</v>
      </c>
      <c r="H21" s="10">
        <f t="shared" si="3"/>
        <v>568</v>
      </c>
      <c r="I21" s="10">
        <f t="shared" si="4"/>
        <v>584</v>
      </c>
      <c r="J21" s="10">
        <f t="shared" si="5"/>
        <v>1152</v>
      </c>
      <c r="K21" s="11">
        <f t="shared" si="6"/>
        <v>69.413031771674753</v>
      </c>
      <c r="L21" s="11">
        <f t="shared" si="0"/>
        <v>70.325203252032523</v>
      </c>
      <c r="M21" s="11">
        <f t="shared" si="0"/>
        <v>69.882352941176478</v>
      </c>
    </row>
    <row r="22" spans="1:13" ht="18.75" customHeight="1" x14ac:dyDescent="0.4">
      <c r="A22" s="9" t="s">
        <v>6</v>
      </c>
      <c r="B22" s="10">
        <v>2644</v>
      </c>
      <c r="C22" s="10">
        <v>2892</v>
      </c>
      <c r="D22" s="10">
        <f t="shared" si="1"/>
        <v>5536</v>
      </c>
      <c r="E22" s="10">
        <v>1813</v>
      </c>
      <c r="F22" s="10">
        <v>2013</v>
      </c>
      <c r="G22" s="10">
        <f t="shared" si="2"/>
        <v>3826</v>
      </c>
      <c r="H22" s="10">
        <f t="shared" si="3"/>
        <v>831</v>
      </c>
      <c r="I22" s="10">
        <f t="shared" si="4"/>
        <v>879</v>
      </c>
      <c r="J22" s="10">
        <f t="shared" si="5"/>
        <v>1710</v>
      </c>
      <c r="K22" s="11">
        <f t="shared" si="6"/>
        <v>68.570347957639939</v>
      </c>
      <c r="L22" s="11">
        <f t="shared" si="0"/>
        <v>69.605809128630696</v>
      </c>
      <c r="M22" s="11">
        <f t="shared" si="0"/>
        <v>69.111271676300575</v>
      </c>
    </row>
    <row r="23" spans="1:13" ht="18.75" customHeight="1" x14ac:dyDescent="0.4">
      <c r="A23" s="9" t="s">
        <v>7</v>
      </c>
      <c r="B23" s="10">
        <v>2585</v>
      </c>
      <c r="C23" s="10">
        <v>2754</v>
      </c>
      <c r="D23" s="10">
        <f t="shared" si="1"/>
        <v>5339</v>
      </c>
      <c r="E23" s="10">
        <v>1958</v>
      </c>
      <c r="F23" s="10">
        <v>2038</v>
      </c>
      <c r="G23" s="10">
        <f t="shared" si="2"/>
        <v>3996</v>
      </c>
      <c r="H23" s="10">
        <f t="shared" si="3"/>
        <v>627</v>
      </c>
      <c r="I23" s="10">
        <f t="shared" si="4"/>
        <v>716</v>
      </c>
      <c r="J23" s="10">
        <f t="shared" si="5"/>
        <v>1343</v>
      </c>
      <c r="K23" s="11">
        <f t="shared" si="6"/>
        <v>75.744680851063833</v>
      </c>
      <c r="L23" s="11">
        <f t="shared" si="0"/>
        <v>74.001452432824976</v>
      </c>
      <c r="M23" s="11">
        <f t="shared" si="0"/>
        <v>74.845476681026412</v>
      </c>
    </row>
    <row r="24" spans="1:13" ht="18.75" customHeight="1" x14ac:dyDescent="0.4">
      <c r="A24" s="9" t="s">
        <v>49</v>
      </c>
      <c r="B24" s="10">
        <v>23</v>
      </c>
      <c r="C24" s="10">
        <v>32</v>
      </c>
      <c r="D24" s="10">
        <f t="shared" si="1"/>
        <v>55</v>
      </c>
      <c r="E24" s="10">
        <v>4</v>
      </c>
      <c r="F24" s="10">
        <v>5</v>
      </c>
      <c r="G24" s="10">
        <f t="shared" si="2"/>
        <v>9</v>
      </c>
      <c r="H24" s="10">
        <f t="shared" si="3"/>
        <v>19</v>
      </c>
      <c r="I24" s="10">
        <f t="shared" si="4"/>
        <v>27</v>
      </c>
      <c r="J24" s="10">
        <f t="shared" si="5"/>
        <v>46</v>
      </c>
      <c r="K24" s="11">
        <f t="shared" si="6"/>
        <v>17.391304347826086</v>
      </c>
      <c r="L24" s="11">
        <f t="shared" si="0"/>
        <v>15.625</v>
      </c>
      <c r="M24" s="11">
        <f t="shared" si="0"/>
        <v>16.363636363636363</v>
      </c>
    </row>
    <row r="25" spans="1:13" ht="18.75" customHeight="1" x14ac:dyDescent="0.4">
      <c r="A25" s="9" t="s">
        <v>19</v>
      </c>
      <c r="B25" s="10">
        <f>SUM(B16:B24)</f>
        <v>34824</v>
      </c>
      <c r="C25" s="10">
        <f>SUM(C16:C24)</f>
        <v>38868</v>
      </c>
      <c r="D25" s="10">
        <f t="shared" si="1"/>
        <v>73692</v>
      </c>
      <c r="E25" s="10">
        <f>SUM(E16:E24)</f>
        <v>24407</v>
      </c>
      <c r="F25" s="10">
        <f>SUM(F16:F24)</f>
        <v>26985</v>
      </c>
      <c r="G25" s="10">
        <f t="shared" si="2"/>
        <v>51392</v>
      </c>
      <c r="H25" s="10">
        <f t="shared" si="3"/>
        <v>10417</v>
      </c>
      <c r="I25" s="10">
        <f t="shared" si="4"/>
        <v>11883</v>
      </c>
      <c r="J25" s="10">
        <f t="shared" si="5"/>
        <v>22300</v>
      </c>
      <c r="K25" s="11">
        <f t="shared" si="6"/>
        <v>70.08672180105674</v>
      </c>
      <c r="L25" s="11">
        <f t="shared" si="0"/>
        <v>69.427292374189562</v>
      </c>
      <c r="M25" s="11">
        <f t="shared" si="0"/>
        <v>69.738913314878133</v>
      </c>
    </row>
    <row r="26" spans="1:13" ht="18.75" customHeight="1" x14ac:dyDescent="0.4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4"/>
      <c r="L26" s="14"/>
      <c r="M26" s="14"/>
    </row>
    <row r="27" spans="1:13" ht="19.5" customHeight="1" x14ac:dyDescent="0.4">
      <c r="A27" s="1" t="s">
        <v>50</v>
      </c>
    </row>
    <row r="28" spans="1:13" ht="18" customHeight="1" x14ac:dyDescent="0.4">
      <c r="A28" s="8"/>
      <c r="B28" s="30" t="s">
        <v>8</v>
      </c>
      <c r="C28" s="30"/>
      <c r="D28" s="30"/>
      <c r="E28" s="30" t="s">
        <v>12</v>
      </c>
      <c r="F28" s="30"/>
      <c r="G28" s="30"/>
      <c r="H28" s="30" t="s">
        <v>13</v>
      </c>
      <c r="I28" s="30"/>
      <c r="J28" s="30"/>
      <c r="K28" s="30" t="s">
        <v>14</v>
      </c>
      <c r="L28" s="30"/>
      <c r="M28" s="30"/>
    </row>
    <row r="29" spans="1:13" ht="18" customHeight="1" x14ac:dyDescent="0.4">
      <c r="A29" s="9" t="s">
        <v>18</v>
      </c>
      <c r="B29" s="9" t="s">
        <v>9</v>
      </c>
      <c r="C29" s="9" t="s">
        <v>10</v>
      </c>
      <c r="D29" s="9" t="s">
        <v>11</v>
      </c>
      <c r="E29" s="9" t="s">
        <v>9</v>
      </c>
      <c r="F29" s="9" t="s">
        <v>10</v>
      </c>
      <c r="G29" s="9" t="s">
        <v>11</v>
      </c>
      <c r="H29" s="9" t="s">
        <v>9</v>
      </c>
      <c r="I29" s="9" t="s">
        <v>10</v>
      </c>
      <c r="J29" s="9" t="s">
        <v>11</v>
      </c>
      <c r="K29" s="9" t="s">
        <v>9</v>
      </c>
      <c r="L29" s="9" t="s">
        <v>10</v>
      </c>
      <c r="M29" s="9" t="s">
        <v>11</v>
      </c>
    </row>
    <row r="30" spans="1:13" ht="18" customHeight="1" x14ac:dyDescent="0.4">
      <c r="A30" s="9" t="s">
        <v>0</v>
      </c>
      <c r="B30" s="10">
        <v>17063</v>
      </c>
      <c r="C30" s="10">
        <v>19203</v>
      </c>
      <c r="D30" s="10">
        <f>B30+C30</f>
        <v>36266</v>
      </c>
      <c r="E30" s="10">
        <v>11112</v>
      </c>
      <c r="F30" s="10">
        <v>12511</v>
      </c>
      <c r="G30" s="10">
        <f>E30+F30</f>
        <v>23623</v>
      </c>
      <c r="H30" s="10">
        <f>B30-E30</f>
        <v>5951</v>
      </c>
      <c r="I30" s="10">
        <f>C30-F30</f>
        <v>6692</v>
      </c>
      <c r="J30" s="10">
        <f>H30+I30</f>
        <v>12643</v>
      </c>
      <c r="K30" s="11">
        <f>E30/B30*100</f>
        <v>65.123366348238875</v>
      </c>
      <c r="L30" s="11">
        <f t="shared" ref="L30:L39" si="7">F30/C30*100</f>
        <v>65.151278446076134</v>
      </c>
      <c r="M30" s="11">
        <f t="shared" ref="M30:M39" si="8">G30/D30*100</f>
        <v>65.138145921800032</v>
      </c>
    </row>
    <row r="31" spans="1:13" ht="18" customHeight="1" x14ac:dyDescent="0.4">
      <c r="A31" s="9" t="s">
        <v>1</v>
      </c>
      <c r="B31" s="10">
        <v>2268</v>
      </c>
      <c r="C31" s="10">
        <v>2488</v>
      </c>
      <c r="D31" s="10">
        <f t="shared" ref="D31:D39" si="9">B31+C31</f>
        <v>4756</v>
      </c>
      <c r="E31" s="10">
        <v>1679</v>
      </c>
      <c r="F31" s="10">
        <v>1809</v>
      </c>
      <c r="G31" s="10">
        <f t="shared" ref="G31:G39" si="10">E31+F31</f>
        <v>3488</v>
      </c>
      <c r="H31" s="10">
        <f t="shared" ref="H31:H39" si="11">B31-E31</f>
        <v>589</v>
      </c>
      <c r="I31" s="10">
        <f t="shared" ref="I31:I39" si="12">C31-F31</f>
        <v>679</v>
      </c>
      <c r="J31" s="10">
        <f t="shared" ref="J31:J39" si="13">H31+I31</f>
        <v>1268</v>
      </c>
      <c r="K31" s="11">
        <f t="shared" ref="K31:K39" si="14">E31/B31*100</f>
        <v>74.029982363315696</v>
      </c>
      <c r="L31" s="11">
        <f t="shared" si="7"/>
        <v>72.70900321543408</v>
      </c>
      <c r="M31" s="11">
        <f t="shared" si="8"/>
        <v>73.338940285954578</v>
      </c>
    </row>
    <row r="32" spans="1:13" ht="18" customHeight="1" x14ac:dyDescent="0.4">
      <c r="A32" s="9" t="s">
        <v>2</v>
      </c>
      <c r="B32" s="10">
        <v>2351</v>
      </c>
      <c r="C32" s="10">
        <v>2732</v>
      </c>
      <c r="D32" s="10">
        <f t="shared" si="9"/>
        <v>5083</v>
      </c>
      <c r="E32" s="10">
        <v>1657</v>
      </c>
      <c r="F32" s="10">
        <v>1874</v>
      </c>
      <c r="G32" s="10">
        <f t="shared" si="10"/>
        <v>3531</v>
      </c>
      <c r="H32" s="10">
        <f t="shared" si="11"/>
        <v>694</v>
      </c>
      <c r="I32" s="10">
        <f t="shared" si="12"/>
        <v>858</v>
      </c>
      <c r="J32" s="10">
        <f t="shared" si="13"/>
        <v>1552</v>
      </c>
      <c r="K32" s="11">
        <f t="shared" si="14"/>
        <v>70.480646533390043</v>
      </c>
      <c r="L32" s="11">
        <f t="shared" si="7"/>
        <v>68.594436310395309</v>
      </c>
      <c r="M32" s="11">
        <f t="shared" si="8"/>
        <v>69.466850285264599</v>
      </c>
    </row>
    <row r="33" spans="1:13" ht="18" customHeight="1" x14ac:dyDescent="0.4">
      <c r="A33" s="9" t="s">
        <v>3</v>
      </c>
      <c r="B33" s="10">
        <v>2223</v>
      </c>
      <c r="C33" s="10">
        <v>2480</v>
      </c>
      <c r="D33" s="10">
        <f t="shared" si="9"/>
        <v>4703</v>
      </c>
      <c r="E33" s="10">
        <v>1730</v>
      </c>
      <c r="F33" s="10">
        <v>1891</v>
      </c>
      <c r="G33" s="10">
        <f t="shared" si="10"/>
        <v>3621</v>
      </c>
      <c r="H33" s="10">
        <f t="shared" si="11"/>
        <v>493</v>
      </c>
      <c r="I33" s="10">
        <f t="shared" si="12"/>
        <v>589</v>
      </c>
      <c r="J33" s="10">
        <f t="shared" si="13"/>
        <v>1082</v>
      </c>
      <c r="K33" s="11">
        <f t="shared" si="14"/>
        <v>77.822762033288356</v>
      </c>
      <c r="L33" s="11">
        <f t="shared" si="7"/>
        <v>76.25</v>
      </c>
      <c r="M33" s="11">
        <f t="shared" si="8"/>
        <v>76.993408462683391</v>
      </c>
    </row>
    <row r="34" spans="1:13" ht="18" customHeight="1" x14ac:dyDescent="0.4">
      <c r="A34" s="9" t="s">
        <v>4</v>
      </c>
      <c r="B34" s="10">
        <v>3449</v>
      </c>
      <c r="C34" s="10">
        <v>3923</v>
      </c>
      <c r="D34" s="10">
        <f t="shared" si="9"/>
        <v>7372</v>
      </c>
      <c r="E34" s="10">
        <v>2685</v>
      </c>
      <c r="F34" s="10">
        <v>2973</v>
      </c>
      <c r="G34" s="10">
        <f t="shared" si="10"/>
        <v>5658</v>
      </c>
      <c r="H34" s="10">
        <f t="shared" si="11"/>
        <v>764</v>
      </c>
      <c r="I34" s="10">
        <f t="shared" si="12"/>
        <v>950</v>
      </c>
      <c r="J34" s="10">
        <f t="shared" si="13"/>
        <v>1714</v>
      </c>
      <c r="K34" s="11">
        <f t="shared" si="14"/>
        <v>77.848651783125547</v>
      </c>
      <c r="L34" s="11">
        <f t="shared" si="7"/>
        <v>75.783838898801932</v>
      </c>
      <c r="M34" s="11">
        <f t="shared" si="8"/>
        <v>76.74986435160065</v>
      </c>
    </row>
    <row r="35" spans="1:13" ht="18" customHeight="1" x14ac:dyDescent="0.4">
      <c r="A35" s="9" t="s">
        <v>5</v>
      </c>
      <c r="B35" s="10">
        <v>1748</v>
      </c>
      <c r="C35" s="10">
        <v>1868</v>
      </c>
      <c r="D35" s="10">
        <f t="shared" si="9"/>
        <v>3616</v>
      </c>
      <c r="E35" s="10">
        <v>1218</v>
      </c>
      <c r="F35" s="10">
        <v>1249</v>
      </c>
      <c r="G35" s="10">
        <f t="shared" si="10"/>
        <v>2467</v>
      </c>
      <c r="H35" s="10">
        <f t="shared" si="11"/>
        <v>530</v>
      </c>
      <c r="I35" s="10">
        <f t="shared" si="12"/>
        <v>619</v>
      </c>
      <c r="J35" s="10">
        <f t="shared" si="13"/>
        <v>1149</v>
      </c>
      <c r="K35" s="11">
        <f t="shared" si="14"/>
        <v>69.679633867276891</v>
      </c>
      <c r="L35" s="11">
        <f t="shared" si="7"/>
        <v>66.862955032119913</v>
      </c>
      <c r="M35" s="11">
        <f t="shared" si="8"/>
        <v>68.224557522123902</v>
      </c>
    </row>
    <row r="36" spans="1:13" ht="18" customHeight="1" x14ac:dyDescent="0.4">
      <c r="A36" s="9" t="s">
        <v>6</v>
      </c>
      <c r="B36" s="10">
        <v>2591</v>
      </c>
      <c r="C36" s="10">
        <v>2865</v>
      </c>
      <c r="D36" s="10">
        <f t="shared" si="9"/>
        <v>5456</v>
      </c>
      <c r="E36" s="10">
        <v>1789</v>
      </c>
      <c r="F36" s="10">
        <v>1977</v>
      </c>
      <c r="G36" s="10">
        <f t="shared" si="10"/>
        <v>3766</v>
      </c>
      <c r="H36" s="10">
        <f t="shared" si="11"/>
        <v>802</v>
      </c>
      <c r="I36" s="10">
        <f t="shared" si="12"/>
        <v>888</v>
      </c>
      <c r="J36" s="10">
        <f t="shared" si="13"/>
        <v>1690</v>
      </c>
      <c r="K36" s="11">
        <f t="shared" si="14"/>
        <v>69.046700115785413</v>
      </c>
      <c r="L36" s="11">
        <f t="shared" si="7"/>
        <v>69.005235602094245</v>
      </c>
      <c r="M36" s="11">
        <f t="shared" si="8"/>
        <v>69.024926686217015</v>
      </c>
    </row>
    <row r="37" spans="1:13" ht="18" customHeight="1" x14ac:dyDescent="0.4">
      <c r="A37" s="9" t="s">
        <v>7</v>
      </c>
      <c r="B37" s="10">
        <v>2452</v>
      </c>
      <c r="C37" s="10">
        <v>2587</v>
      </c>
      <c r="D37" s="10">
        <f t="shared" si="9"/>
        <v>5039</v>
      </c>
      <c r="E37" s="10">
        <v>1861</v>
      </c>
      <c r="F37" s="10">
        <v>1904</v>
      </c>
      <c r="G37" s="10">
        <f t="shared" si="10"/>
        <v>3765</v>
      </c>
      <c r="H37" s="10">
        <f t="shared" si="11"/>
        <v>591</v>
      </c>
      <c r="I37" s="10">
        <f t="shared" si="12"/>
        <v>683</v>
      </c>
      <c r="J37" s="10">
        <f t="shared" si="13"/>
        <v>1274</v>
      </c>
      <c r="K37" s="11">
        <f t="shared" si="14"/>
        <v>75.897226753670481</v>
      </c>
      <c r="L37" s="11">
        <f t="shared" si="7"/>
        <v>73.59876304599922</v>
      </c>
      <c r="M37" s="11">
        <f t="shared" si="8"/>
        <v>74.717205794800563</v>
      </c>
    </row>
    <row r="38" spans="1:13" ht="18" customHeight="1" x14ac:dyDescent="0.4">
      <c r="A38" s="9" t="s">
        <v>36</v>
      </c>
      <c r="B38" s="10">
        <v>21</v>
      </c>
      <c r="C38" s="10">
        <v>33</v>
      </c>
      <c r="D38" s="10">
        <f t="shared" si="9"/>
        <v>54</v>
      </c>
      <c r="E38" s="10">
        <v>1</v>
      </c>
      <c r="F38" s="10">
        <v>4</v>
      </c>
      <c r="G38" s="10">
        <f t="shared" si="10"/>
        <v>5</v>
      </c>
      <c r="H38" s="10">
        <f t="shared" si="11"/>
        <v>20</v>
      </c>
      <c r="I38" s="10">
        <f t="shared" si="12"/>
        <v>29</v>
      </c>
      <c r="J38" s="10">
        <f t="shared" si="13"/>
        <v>49</v>
      </c>
      <c r="K38" s="11">
        <f t="shared" si="14"/>
        <v>4.7619047619047619</v>
      </c>
      <c r="L38" s="11">
        <f t="shared" si="7"/>
        <v>12.121212121212121</v>
      </c>
      <c r="M38" s="11">
        <f t="shared" si="8"/>
        <v>9.2592592592592595</v>
      </c>
    </row>
    <row r="39" spans="1:13" ht="18" customHeight="1" x14ac:dyDescent="0.4">
      <c r="A39" s="9" t="s">
        <v>20</v>
      </c>
      <c r="B39" s="10">
        <f>SUM(B30:B38)</f>
        <v>34166</v>
      </c>
      <c r="C39" s="10">
        <f>SUM(C30:C38)</f>
        <v>38179</v>
      </c>
      <c r="D39" s="10">
        <f t="shared" si="9"/>
        <v>72345</v>
      </c>
      <c r="E39" s="10">
        <f>SUM(E30:E38)</f>
        <v>23732</v>
      </c>
      <c r="F39" s="10">
        <f>SUM(F30:F38)</f>
        <v>26192</v>
      </c>
      <c r="G39" s="10">
        <f t="shared" si="10"/>
        <v>49924</v>
      </c>
      <c r="H39" s="10">
        <f t="shared" si="11"/>
        <v>10434</v>
      </c>
      <c r="I39" s="10">
        <f t="shared" si="12"/>
        <v>11987</v>
      </c>
      <c r="J39" s="10">
        <f t="shared" si="13"/>
        <v>22421</v>
      </c>
      <c r="K39" s="11">
        <f t="shared" si="14"/>
        <v>69.46086752912251</v>
      </c>
      <c r="L39" s="11">
        <f t="shared" si="7"/>
        <v>68.603158804578442</v>
      </c>
      <c r="M39" s="11">
        <f t="shared" si="8"/>
        <v>69.008224479922603</v>
      </c>
    </row>
    <row r="40" spans="1:13" ht="18.75" customHeight="1" x14ac:dyDescent="0.4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4"/>
      <c r="L40" s="14"/>
      <c r="M40" s="14"/>
    </row>
    <row r="41" spans="1:13" ht="18.75" customHeight="1" x14ac:dyDescent="0.4">
      <c r="A41" s="1" t="s">
        <v>51</v>
      </c>
    </row>
    <row r="42" spans="1:13" ht="18" customHeight="1" x14ac:dyDescent="0.4">
      <c r="A42" s="8"/>
      <c r="B42" s="30" t="s">
        <v>8</v>
      </c>
      <c r="C42" s="30"/>
      <c r="D42" s="30"/>
      <c r="E42" s="30" t="s">
        <v>12</v>
      </c>
      <c r="F42" s="30"/>
      <c r="G42" s="30"/>
      <c r="H42" s="30" t="s">
        <v>13</v>
      </c>
      <c r="I42" s="30"/>
      <c r="J42" s="30"/>
      <c r="K42" s="30" t="s">
        <v>14</v>
      </c>
      <c r="L42" s="30"/>
      <c r="M42" s="30"/>
    </row>
    <row r="43" spans="1:13" ht="18" customHeight="1" x14ac:dyDescent="0.4">
      <c r="A43" s="9" t="s">
        <v>18</v>
      </c>
      <c r="B43" s="9" t="s">
        <v>9</v>
      </c>
      <c r="C43" s="9" t="s">
        <v>10</v>
      </c>
      <c r="D43" s="9" t="s">
        <v>11</v>
      </c>
      <c r="E43" s="9" t="s">
        <v>9</v>
      </c>
      <c r="F43" s="9" t="s">
        <v>10</v>
      </c>
      <c r="G43" s="9" t="s">
        <v>11</v>
      </c>
      <c r="H43" s="9" t="s">
        <v>9</v>
      </c>
      <c r="I43" s="9" t="s">
        <v>10</v>
      </c>
      <c r="J43" s="9" t="s">
        <v>11</v>
      </c>
      <c r="K43" s="9" t="s">
        <v>9</v>
      </c>
      <c r="L43" s="9" t="s">
        <v>10</v>
      </c>
      <c r="M43" s="9" t="s">
        <v>11</v>
      </c>
    </row>
    <row r="44" spans="1:13" ht="18" customHeight="1" x14ac:dyDescent="0.4">
      <c r="A44" s="9" t="s">
        <v>0</v>
      </c>
      <c r="B44" s="10">
        <v>16845</v>
      </c>
      <c r="C44" s="10">
        <v>19030</v>
      </c>
      <c r="D44" s="10">
        <f>B44+C44</f>
        <v>35875</v>
      </c>
      <c r="E44" s="10">
        <v>9505</v>
      </c>
      <c r="F44" s="10">
        <v>10497</v>
      </c>
      <c r="G44" s="10">
        <f>E44+F44</f>
        <v>20002</v>
      </c>
      <c r="H44" s="10">
        <f>B44-E44</f>
        <v>7340</v>
      </c>
      <c r="I44" s="10">
        <f>C44-F44</f>
        <v>8533</v>
      </c>
      <c r="J44" s="10">
        <f>H44+I44</f>
        <v>15873</v>
      </c>
      <c r="K44" s="11">
        <f>E44/B44*100</f>
        <v>56.426239240130606</v>
      </c>
      <c r="L44" s="11">
        <f t="shared" ref="L44:L53" si="15">F44/C44*100</f>
        <v>55.160273252758806</v>
      </c>
      <c r="M44" s="11">
        <f t="shared" ref="M44:M53" si="16">G44/D44*100</f>
        <v>55.754703832752618</v>
      </c>
    </row>
    <row r="45" spans="1:13" ht="18" customHeight="1" x14ac:dyDescent="0.4">
      <c r="A45" s="9" t="s">
        <v>1</v>
      </c>
      <c r="B45" s="10">
        <v>2137</v>
      </c>
      <c r="C45" s="10">
        <v>2354</v>
      </c>
      <c r="D45" s="10">
        <f t="shared" ref="D45:D53" si="17">B45+C45</f>
        <v>4491</v>
      </c>
      <c r="E45" s="10">
        <v>1397</v>
      </c>
      <c r="F45" s="10">
        <v>1492</v>
      </c>
      <c r="G45" s="10">
        <f t="shared" ref="G45:G53" si="18">E45+F45</f>
        <v>2889</v>
      </c>
      <c r="H45" s="10">
        <f t="shared" ref="H45:H53" si="19">B45-E45</f>
        <v>740</v>
      </c>
      <c r="I45" s="10">
        <f t="shared" ref="I45:I53" si="20">C45-F45</f>
        <v>862</v>
      </c>
      <c r="J45" s="10">
        <f t="shared" ref="J45:J53" si="21">H45+I45</f>
        <v>1602</v>
      </c>
      <c r="K45" s="11">
        <f t="shared" ref="K45:K53" si="22">E45/B45*100</f>
        <v>65.372016846045852</v>
      </c>
      <c r="L45" s="11">
        <f t="shared" si="15"/>
        <v>63.38147833474936</v>
      </c>
      <c r="M45" s="11">
        <f t="shared" si="16"/>
        <v>64.328657314629254</v>
      </c>
    </row>
    <row r="46" spans="1:13" ht="18" customHeight="1" x14ac:dyDescent="0.4">
      <c r="A46" s="9" t="s">
        <v>2</v>
      </c>
      <c r="B46" s="10">
        <v>2307</v>
      </c>
      <c r="C46" s="10">
        <v>2678</v>
      </c>
      <c r="D46" s="10">
        <f t="shared" si="17"/>
        <v>4985</v>
      </c>
      <c r="E46" s="10">
        <v>1384</v>
      </c>
      <c r="F46" s="10">
        <v>1552</v>
      </c>
      <c r="G46" s="10">
        <f t="shared" si="18"/>
        <v>2936</v>
      </c>
      <c r="H46" s="10">
        <f t="shared" si="19"/>
        <v>923</v>
      </c>
      <c r="I46" s="10">
        <f t="shared" si="20"/>
        <v>1126</v>
      </c>
      <c r="J46" s="10">
        <f t="shared" si="21"/>
        <v>2049</v>
      </c>
      <c r="K46" s="11">
        <f t="shared" si="22"/>
        <v>59.991330732553095</v>
      </c>
      <c r="L46" s="11">
        <f t="shared" si="15"/>
        <v>57.953696788648244</v>
      </c>
      <c r="M46" s="11">
        <f t="shared" si="16"/>
        <v>58.896690070210632</v>
      </c>
    </row>
    <row r="47" spans="1:13" ht="18" customHeight="1" x14ac:dyDescent="0.4">
      <c r="A47" s="9" t="s">
        <v>3</v>
      </c>
      <c r="B47" s="10">
        <v>2103</v>
      </c>
      <c r="C47" s="10">
        <v>2355</v>
      </c>
      <c r="D47" s="10">
        <f t="shared" si="17"/>
        <v>4458</v>
      </c>
      <c r="E47" s="10">
        <v>1507</v>
      </c>
      <c r="F47" s="10">
        <v>1617</v>
      </c>
      <c r="G47" s="10">
        <f t="shared" si="18"/>
        <v>3124</v>
      </c>
      <c r="H47" s="10">
        <f t="shared" si="19"/>
        <v>596</v>
      </c>
      <c r="I47" s="10">
        <f t="shared" si="20"/>
        <v>738</v>
      </c>
      <c r="J47" s="10">
        <f t="shared" si="21"/>
        <v>1334</v>
      </c>
      <c r="K47" s="11">
        <f t="shared" si="22"/>
        <v>71.659533999048975</v>
      </c>
      <c r="L47" s="11">
        <f t="shared" si="15"/>
        <v>68.662420382165607</v>
      </c>
      <c r="M47" s="11">
        <f t="shared" si="16"/>
        <v>70.076267384477347</v>
      </c>
    </row>
    <row r="48" spans="1:13" ht="18" customHeight="1" x14ac:dyDescent="0.4">
      <c r="A48" s="9" t="s">
        <v>4</v>
      </c>
      <c r="B48" s="10">
        <v>3342</v>
      </c>
      <c r="C48" s="10">
        <v>3763</v>
      </c>
      <c r="D48" s="10">
        <f t="shared" si="17"/>
        <v>7105</v>
      </c>
      <c r="E48" s="10">
        <v>2209</v>
      </c>
      <c r="F48" s="10">
        <v>2403</v>
      </c>
      <c r="G48" s="10">
        <f t="shared" si="18"/>
        <v>4612</v>
      </c>
      <c r="H48" s="10">
        <f t="shared" si="19"/>
        <v>1133</v>
      </c>
      <c r="I48" s="10">
        <f t="shared" si="20"/>
        <v>1360</v>
      </c>
      <c r="J48" s="10">
        <f t="shared" si="21"/>
        <v>2493</v>
      </c>
      <c r="K48" s="11">
        <f t="shared" si="22"/>
        <v>66.098144823459009</v>
      </c>
      <c r="L48" s="11">
        <f t="shared" si="15"/>
        <v>63.858623438745674</v>
      </c>
      <c r="M48" s="11">
        <f t="shared" si="16"/>
        <v>64.91203377902886</v>
      </c>
    </row>
    <row r="49" spans="1:13" ht="18" customHeight="1" x14ac:dyDescent="0.4">
      <c r="A49" s="9" t="s">
        <v>5</v>
      </c>
      <c r="B49" s="10">
        <v>1628</v>
      </c>
      <c r="C49" s="10">
        <v>1738</v>
      </c>
      <c r="D49" s="10">
        <f t="shared" si="17"/>
        <v>3366</v>
      </c>
      <c r="E49" s="10">
        <v>963</v>
      </c>
      <c r="F49" s="10">
        <v>962</v>
      </c>
      <c r="G49" s="10">
        <f t="shared" si="18"/>
        <v>1925</v>
      </c>
      <c r="H49" s="10">
        <f t="shared" si="19"/>
        <v>665</v>
      </c>
      <c r="I49" s="10">
        <f t="shared" si="20"/>
        <v>776</v>
      </c>
      <c r="J49" s="10">
        <f t="shared" si="21"/>
        <v>1441</v>
      </c>
      <c r="K49" s="11">
        <f t="shared" si="22"/>
        <v>59.152334152334149</v>
      </c>
      <c r="L49" s="11">
        <f t="shared" si="15"/>
        <v>55.350978135788267</v>
      </c>
      <c r="M49" s="11">
        <f t="shared" si="16"/>
        <v>57.189542483660126</v>
      </c>
    </row>
    <row r="50" spans="1:13" ht="18" customHeight="1" x14ac:dyDescent="0.4">
      <c r="A50" s="9" t="s">
        <v>6</v>
      </c>
      <c r="B50" s="10">
        <v>2500</v>
      </c>
      <c r="C50" s="10">
        <v>2779</v>
      </c>
      <c r="D50" s="10">
        <f t="shared" si="17"/>
        <v>5279</v>
      </c>
      <c r="E50" s="10">
        <v>1466</v>
      </c>
      <c r="F50" s="10">
        <v>1670</v>
      </c>
      <c r="G50" s="10">
        <f t="shared" si="18"/>
        <v>3136</v>
      </c>
      <c r="H50" s="10">
        <f t="shared" si="19"/>
        <v>1034</v>
      </c>
      <c r="I50" s="10">
        <f t="shared" si="20"/>
        <v>1109</v>
      </c>
      <c r="J50" s="10">
        <f t="shared" si="21"/>
        <v>2143</v>
      </c>
      <c r="K50" s="11">
        <f t="shared" si="22"/>
        <v>58.64</v>
      </c>
      <c r="L50" s="11">
        <f t="shared" si="15"/>
        <v>60.09355883411299</v>
      </c>
      <c r="M50" s="11">
        <f t="shared" si="16"/>
        <v>59.405190376965336</v>
      </c>
    </row>
    <row r="51" spans="1:13" ht="18" customHeight="1" x14ac:dyDescent="0.4">
      <c r="A51" s="9" t="s">
        <v>7</v>
      </c>
      <c r="B51" s="10">
        <v>2304</v>
      </c>
      <c r="C51" s="10">
        <v>2407</v>
      </c>
      <c r="D51" s="10">
        <f t="shared" si="17"/>
        <v>4711</v>
      </c>
      <c r="E51" s="10">
        <v>1512</v>
      </c>
      <c r="F51" s="10">
        <v>1537</v>
      </c>
      <c r="G51" s="10">
        <f t="shared" si="18"/>
        <v>3049</v>
      </c>
      <c r="H51" s="10">
        <f t="shared" si="19"/>
        <v>792</v>
      </c>
      <c r="I51" s="10">
        <f t="shared" si="20"/>
        <v>870</v>
      </c>
      <c r="J51" s="10">
        <f t="shared" si="21"/>
        <v>1662</v>
      </c>
      <c r="K51" s="11">
        <f t="shared" si="22"/>
        <v>65.625</v>
      </c>
      <c r="L51" s="11">
        <f t="shared" si="15"/>
        <v>63.855421686746979</v>
      </c>
      <c r="M51" s="11">
        <f t="shared" si="16"/>
        <v>64.720866058161747</v>
      </c>
    </row>
    <row r="52" spans="1:13" ht="18" customHeight="1" x14ac:dyDescent="0.4">
      <c r="A52" s="9" t="s">
        <v>36</v>
      </c>
      <c r="B52" s="10">
        <v>20</v>
      </c>
      <c r="C52" s="10">
        <v>32</v>
      </c>
      <c r="D52" s="10">
        <f t="shared" si="17"/>
        <v>52</v>
      </c>
      <c r="E52" s="10">
        <v>3</v>
      </c>
      <c r="F52" s="10">
        <v>4</v>
      </c>
      <c r="G52" s="10">
        <f t="shared" si="18"/>
        <v>7</v>
      </c>
      <c r="H52" s="10">
        <f t="shared" si="19"/>
        <v>17</v>
      </c>
      <c r="I52" s="10">
        <f t="shared" si="20"/>
        <v>28</v>
      </c>
      <c r="J52" s="10">
        <f t="shared" si="21"/>
        <v>45</v>
      </c>
      <c r="K52" s="11">
        <f t="shared" si="22"/>
        <v>15</v>
      </c>
      <c r="L52" s="11">
        <f t="shared" si="15"/>
        <v>12.5</v>
      </c>
      <c r="M52" s="11">
        <f t="shared" si="16"/>
        <v>13.461538461538462</v>
      </c>
    </row>
    <row r="53" spans="1:13" ht="18" customHeight="1" x14ac:dyDescent="0.4">
      <c r="A53" s="9" t="s">
        <v>20</v>
      </c>
      <c r="B53" s="10">
        <f>SUM(B44:B52)</f>
        <v>33186</v>
      </c>
      <c r="C53" s="10">
        <f>SUM(C44:C52)</f>
        <v>37136</v>
      </c>
      <c r="D53" s="10">
        <f t="shared" si="17"/>
        <v>70322</v>
      </c>
      <c r="E53" s="10">
        <f>SUM(E44:E52)</f>
        <v>19946</v>
      </c>
      <c r="F53" s="10">
        <f>SUM(F44:F52)</f>
        <v>21734</v>
      </c>
      <c r="G53" s="10">
        <f t="shared" si="18"/>
        <v>41680</v>
      </c>
      <c r="H53" s="10">
        <f t="shared" si="19"/>
        <v>13240</v>
      </c>
      <c r="I53" s="10">
        <f t="shared" si="20"/>
        <v>15402</v>
      </c>
      <c r="J53" s="10">
        <f t="shared" si="21"/>
        <v>28642</v>
      </c>
      <c r="K53" s="11">
        <f t="shared" si="22"/>
        <v>60.103658169107455</v>
      </c>
      <c r="L53" s="11">
        <f t="shared" si="15"/>
        <v>58.525420077552781</v>
      </c>
      <c r="M53" s="11">
        <f t="shared" si="16"/>
        <v>59.27021415773158</v>
      </c>
    </row>
    <row r="54" spans="1:13" ht="19.5" customHeight="1" x14ac:dyDescent="0.4">
      <c r="A54" s="1" t="s">
        <v>52</v>
      </c>
    </row>
    <row r="55" spans="1:13" ht="18" customHeight="1" x14ac:dyDescent="0.4">
      <c r="A55" s="8"/>
      <c r="B55" s="30" t="s">
        <v>8</v>
      </c>
      <c r="C55" s="30"/>
      <c r="D55" s="30"/>
      <c r="E55" s="30" t="s">
        <v>12</v>
      </c>
      <c r="F55" s="30"/>
      <c r="G55" s="30"/>
      <c r="H55" s="30" t="s">
        <v>13</v>
      </c>
      <c r="I55" s="30"/>
      <c r="J55" s="30"/>
      <c r="K55" s="30" t="s">
        <v>14</v>
      </c>
      <c r="L55" s="30"/>
      <c r="M55" s="30"/>
    </row>
    <row r="56" spans="1:13" ht="18" customHeight="1" x14ac:dyDescent="0.4">
      <c r="A56" s="9" t="s">
        <v>18</v>
      </c>
      <c r="B56" s="9" t="s">
        <v>9</v>
      </c>
      <c r="C56" s="9" t="s">
        <v>10</v>
      </c>
      <c r="D56" s="9" t="s">
        <v>11</v>
      </c>
      <c r="E56" s="9" t="s">
        <v>9</v>
      </c>
      <c r="F56" s="9" t="s">
        <v>10</v>
      </c>
      <c r="G56" s="9" t="s">
        <v>11</v>
      </c>
      <c r="H56" s="9" t="s">
        <v>9</v>
      </c>
      <c r="I56" s="9" t="s">
        <v>10</v>
      </c>
      <c r="J56" s="9" t="s">
        <v>11</v>
      </c>
      <c r="K56" s="9" t="s">
        <v>9</v>
      </c>
      <c r="L56" s="9" t="s">
        <v>10</v>
      </c>
      <c r="M56" s="9" t="s">
        <v>11</v>
      </c>
    </row>
    <row r="57" spans="1:13" ht="18" customHeight="1" x14ac:dyDescent="0.4">
      <c r="A57" s="9" t="s">
        <v>0</v>
      </c>
      <c r="B57" s="15">
        <v>17056</v>
      </c>
      <c r="C57" s="15">
        <v>19082</v>
      </c>
      <c r="D57" s="15">
        <f>B57+C57</f>
        <v>36138</v>
      </c>
      <c r="E57" s="15">
        <v>10300</v>
      </c>
      <c r="F57" s="15">
        <v>11405</v>
      </c>
      <c r="G57" s="15">
        <f>E57+F57</f>
        <v>21705</v>
      </c>
      <c r="H57" s="15">
        <f>B57-E57</f>
        <v>6756</v>
      </c>
      <c r="I57" s="15">
        <f>C57-F57</f>
        <v>7677</v>
      </c>
      <c r="J57" s="15">
        <f>H57+I57</f>
        <v>14433</v>
      </c>
      <c r="K57" s="16">
        <f>E57/B57*100</f>
        <v>60.389305816135085</v>
      </c>
      <c r="L57" s="16">
        <f t="shared" ref="L57:L66" si="23">F57/C57*100</f>
        <v>59.768368095587462</v>
      </c>
      <c r="M57" s="16">
        <f t="shared" ref="M57:M66" si="24">G57/D57*100</f>
        <v>60.061431180474841</v>
      </c>
    </row>
    <row r="58" spans="1:13" ht="18" customHeight="1" x14ac:dyDescent="0.4">
      <c r="A58" s="9" t="s">
        <v>1</v>
      </c>
      <c r="B58" s="15">
        <v>2031</v>
      </c>
      <c r="C58" s="15">
        <v>2233</v>
      </c>
      <c r="D58" s="15">
        <f t="shared" ref="D58:D66" si="25">B58+C58</f>
        <v>4264</v>
      </c>
      <c r="E58" s="15">
        <v>1404</v>
      </c>
      <c r="F58" s="15">
        <v>1495</v>
      </c>
      <c r="G58" s="15">
        <f t="shared" ref="G58:G66" si="26">E58+F58</f>
        <v>2899</v>
      </c>
      <c r="H58" s="15">
        <f t="shared" ref="H58:H66" si="27">B58-E58</f>
        <v>627</v>
      </c>
      <c r="I58" s="15">
        <f t="shared" ref="I58:I66" si="28">C58-F58</f>
        <v>738</v>
      </c>
      <c r="J58" s="15">
        <f t="shared" ref="J58:J66" si="29">H58+I58</f>
        <v>1365</v>
      </c>
      <c r="K58" s="16">
        <f t="shared" ref="K58:K66" si="30">E58/B58*100</f>
        <v>69.128508124076802</v>
      </c>
      <c r="L58" s="16">
        <f t="shared" si="23"/>
        <v>66.95029108822213</v>
      </c>
      <c r="M58" s="16">
        <f t="shared" si="24"/>
        <v>67.987804878048792</v>
      </c>
    </row>
    <row r="59" spans="1:13" ht="18" customHeight="1" x14ac:dyDescent="0.4">
      <c r="A59" s="9" t="s">
        <v>2</v>
      </c>
      <c r="B59" s="15">
        <v>2213</v>
      </c>
      <c r="C59" s="15">
        <v>2602</v>
      </c>
      <c r="D59" s="15">
        <f t="shared" si="25"/>
        <v>4815</v>
      </c>
      <c r="E59" s="15">
        <v>1406</v>
      </c>
      <c r="F59" s="15">
        <v>1607</v>
      </c>
      <c r="G59" s="15">
        <f t="shared" si="26"/>
        <v>3013</v>
      </c>
      <c r="H59" s="15">
        <f t="shared" si="27"/>
        <v>807</v>
      </c>
      <c r="I59" s="15">
        <f t="shared" si="28"/>
        <v>995</v>
      </c>
      <c r="J59" s="15">
        <f t="shared" si="29"/>
        <v>1802</v>
      </c>
      <c r="K59" s="16">
        <f t="shared" si="30"/>
        <v>63.533664708540435</v>
      </c>
      <c r="L59" s="16">
        <f t="shared" si="23"/>
        <v>61.760184473481935</v>
      </c>
      <c r="M59" s="16">
        <f t="shared" si="24"/>
        <v>62.575285565939772</v>
      </c>
    </row>
    <row r="60" spans="1:13" ht="18" customHeight="1" x14ac:dyDescent="0.4">
      <c r="A60" s="9" t="s">
        <v>3</v>
      </c>
      <c r="B60" s="15">
        <v>2010</v>
      </c>
      <c r="C60" s="15">
        <v>2282</v>
      </c>
      <c r="D60" s="15">
        <f t="shared" si="25"/>
        <v>4292</v>
      </c>
      <c r="E60" s="15">
        <v>1496</v>
      </c>
      <c r="F60" s="15">
        <v>1589</v>
      </c>
      <c r="G60" s="15">
        <f t="shared" si="26"/>
        <v>3085</v>
      </c>
      <c r="H60" s="15">
        <f t="shared" si="27"/>
        <v>514</v>
      </c>
      <c r="I60" s="15">
        <f t="shared" si="28"/>
        <v>693</v>
      </c>
      <c r="J60" s="15">
        <f t="shared" si="29"/>
        <v>1207</v>
      </c>
      <c r="K60" s="16">
        <f t="shared" si="30"/>
        <v>74.427860696517413</v>
      </c>
      <c r="L60" s="16">
        <f t="shared" si="23"/>
        <v>69.631901840490798</v>
      </c>
      <c r="M60" s="16">
        <f t="shared" si="24"/>
        <v>71.877912395153771</v>
      </c>
    </row>
    <row r="61" spans="1:13" ht="18" customHeight="1" x14ac:dyDescent="0.4">
      <c r="A61" s="9" t="s">
        <v>4</v>
      </c>
      <c r="B61" s="15">
        <v>3265</v>
      </c>
      <c r="C61" s="15">
        <v>3608</v>
      </c>
      <c r="D61" s="15">
        <f t="shared" si="25"/>
        <v>6873</v>
      </c>
      <c r="E61" s="15">
        <v>2250</v>
      </c>
      <c r="F61" s="15">
        <v>2371</v>
      </c>
      <c r="G61" s="15">
        <f t="shared" si="26"/>
        <v>4621</v>
      </c>
      <c r="H61" s="15">
        <f t="shared" si="27"/>
        <v>1015</v>
      </c>
      <c r="I61" s="15">
        <f t="shared" si="28"/>
        <v>1237</v>
      </c>
      <c r="J61" s="15">
        <f t="shared" si="29"/>
        <v>2252</v>
      </c>
      <c r="K61" s="16">
        <f t="shared" si="30"/>
        <v>68.912710566615615</v>
      </c>
      <c r="L61" s="16">
        <f t="shared" si="23"/>
        <v>65.715077605321497</v>
      </c>
      <c r="M61" s="16">
        <f t="shared" si="24"/>
        <v>67.234104466753962</v>
      </c>
    </row>
    <row r="62" spans="1:13" ht="18" customHeight="1" x14ac:dyDescent="0.4">
      <c r="A62" s="9" t="s">
        <v>5</v>
      </c>
      <c r="B62" s="15">
        <v>1544</v>
      </c>
      <c r="C62" s="15">
        <v>1674</v>
      </c>
      <c r="D62" s="15">
        <f t="shared" si="25"/>
        <v>3218</v>
      </c>
      <c r="E62" s="15">
        <v>979</v>
      </c>
      <c r="F62" s="15">
        <v>956</v>
      </c>
      <c r="G62" s="15">
        <f t="shared" si="26"/>
        <v>1935</v>
      </c>
      <c r="H62" s="15">
        <f t="shared" si="27"/>
        <v>565</v>
      </c>
      <c r="I62" s="15">
        <f t="shared" si="28"/>
        <v>718</v>
      </c>
      <c r="J62" s="15">
        <f t="shared" si="29"/>
        <v>1283</v>
      </c>
      <c r="K62" s="16">
        <f t="shared" si="30"/>
        <v>63.406735751295344</v>
      </c>
      <c r="L62" s="16">
        <f t="shared" si="23"/>
        <v>57.108721624850659</v>
      </c>
      <c r="M62" s="16">
        <f t="shared" si="24"/>
        <v>60.130515848353014</v>
      </c>
    </row>
    <row r="63" spans="1:13" ht="18" customHeight="1" x14ac:dyDescent="0.4">
      <c r="A63" s="9" t="s">
        <v>6</v>
      </c>
      <c r="B63" s="15">
        <v>2455</v>
      </c>
      <c r="C63" s="15">
        <v>2758</v>
      </c>
      <c r="D63" s="15">
        <f t="shared" si="25"/>
        <v>5213</v>
      </c>
      <c r="E63" s="15">
        <v>1536</v>
      </c>
      <c r="F63" s="15">
        <v>1734</v>
      </c>
      <c r="G63" s="15">
        <f t="shared" si="26"/>
        <v>3270</v>
      </c>
      <c r="H63" s="15">
        <f t="shared" si="27"/>
        <v>919</v>
      </c>
      <c r="I63" s="15">
        <f t="shared" si="28"/>
        <v>1024</v>
      </c>
      <c r="J63" s="15">
        <f t="shared" si="29"/>
        <v>1943</v>
      </c>
      <c r="K63" s="16">
        <f t="shared" si="30"/>
        <v>62.566191446028519</v>
      </c>
      <c r="L63" s="16">
        <f t="shared" si="23"/>
        <v>62.871646120377086</v>
      </c>
      <c r="M63" s="16">
        <f t="shared" si="24"/>
        <v>62.727795894878192</v>
      </c>
    </row>
    <row r="64" spans="1:13" ht="18" customHeight="1" x14ac:dyDescent="0.4">
      <c r="A64" s="9" t="s">
        <v>7</v>
      </c>
      <c r="B64" s="15">
        <v>2203</v>
      </c>
      <c r="C64" s="15">
        <v>2303</v>
      </c>
      <c r="D64" s="15">
        <f t="shared" si="25"/>
        <v>4506</v>
      </c>
      <c r="E64" s="15">
        <v>1526</v>
      </c>
      <c r="F64" s="15">
        <v>1533</v>
      </c>
      <c r="G64" s="15">
        <f t="shared" si="26"/>
        <v>3059</v>
      </c>
      <c r="H64" s="15">
        <f t="shared" si="27"/>
        <v>677</v>
      </c>
      <c r="I64" s="15">
        <f t="shared" si="28"/>
        <v>770</v>
      </c>
      <c r="J64" s="15">
        <f t="shared" si="29"/>
        <v>1447</v>
      </c>
      <c r="K64" s="16">
        <f t="shared" si="30"/>
        <v>69.269178393100319</v>
      </c>
      <c r="L64" s="16">
        <f t="shared" si="23"/>
        <v>66.565349544072944</v>
      </c>
      <c r="M64" s="16">
        <f t="shared" si="24"/>
        <v>67.887261429205509</v>
      </c>
    </row>
    <row r="65" spans="1:13" ht="18" customHeight="1" x14ac:dyDescent="0.4">
      <c r="A65" s="9" t="s">
        <v>36</v>
      </c>
      <c r="B65" s="15">
        <v>18</v>
      </c>
      <c r="C65" s="15">
        <v>29</v>
      </c>
      <c r="D65" s="15">
        <f t="shared" si="25"/>
        <v>47</v>
      </c>
      <c r="E65" s="15">
        <v>3</v>
      </c>
      <c r="F65" s="15">
        <v>1</v>
      </c>
      <c r="G65" s="15">
        <f t="shared" si="26"/>
        <v>4</v>
      </c>
      <c r="H65" s="15">
        <f t="shared" si="27"/>
        <v>15</v>
      </c>
      <c r="I65" s="15">
        <f t="shared" si="28"/>
        <v>28</v>
      </c>
      <c r="J65" s="15">
        <f t="shared" si="29"/>
        <v>43</v>
      </c>
      <c r="K65" s="16">
        <f t="shared" si="30"/>
        <v>16.666666666666664</v>
      </c>
      <c r="L65" s="16">
        <f t="shared" si="23"/>
        <v>3.4482758620689653</v>
      </c>
      <c r="M65" s="16">
        <f t="shared" si="24"/>
        <v>8.5106382978723403</v>
      </c>
    </row>
    <row r="66" spans="1:13" ht="18" customHeight="1" x14ac:dyDescent="0.4">
      <c r="A66" s="9" t="s">
        <v>20</v>
      </c>
      <c r="B66" s="15">
        <f>SUM(B57:B65)</f>
        <v>32795</v>
      </c>
      <c r="C66" s="15">
        <f>SUM(C57:C65)</f>
        <v>36571</v>
      </c>
      <c r="D66" s="15">
        <f t="shared" si="25"/>
        <v>69366</v>
      </c>
      <c r="E66" s="15">
        <f>SUM(E57:E65)</f>
        <v>20900</v>
      </c>
      <c r="F66" s="15">
        <f>SUM(F57:F65)</f>
        <v>22691</v>
      </c>
      <c r="G66" s="15">
        <f t="shared" si="26"/>
        <v>43591</v>
      </c>
      <c r="H66" s="15">
        <f t="shared" si="27"/>
        <v>11895</v>
      </c>
      <c r="I66" s="15">
        <f t="shared" si="28"/>
        <v>13880</v>
      </c>
      <c r="J66" s="15">
        <f t="shared" si="29"/>
        <v>25775</v>
      </c>
      <c r="K66" s="16">
        <f t="shared" si="30"/>
        <v>63.729227016313459</v>
      </c>
      <c r="L66" s="16">
        <f t="shared" si="23"/>
        <v>62.046430231604276</v>
      </c>
      <c r="M66" s="16">
        <f t="shared" si="24"/>
        <v>62.842026352968318</v>
      </c>
    </row>
    <row r="67" spans="1:13" ht="18.75" customHeight="1" x14ac:dyDescent="0.4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4"/>
      <c r="L67" s="14"/>
      <c r="M67" s="14"/>
    </row>
    <row r="68" spans="1:13" ht="19.5" customHeight="1" x14ac:dyDescent="0.4">
      <c r="A68" s="1" t="s">
        <v>75</v>
      </c>
    </row>
    <row r="69" spans="1:13" ht="18" customHeight="1" x14ac:dyDescent="0.4">
      <c r="A69" s="8"/>
      <c r="B69" s="30" t="s">
        <v>8</v>
      </c>
      <c r="C69" s="30"/>
      <c r="D69" s="30"/>
      <c r="E69" s="30" t="s">
        <v>12</v>
      </c>
      <c r="F69" s="30"/>
      <c r="G69" s="30"/>
      <c r="H69" s="30" t="s">
        <v>13</v>
      </c>
      <c r="I69" s="30"/>
      <c r="J69" s="30"/>
      <c r="K69" s="30" t="s">
        <v>14</v>
      </c>
      <c r="L69" s="30"/>
      <c r="M69" s="30"/>
    </row>
    <row r="70" spans="1:13" ht="18" customHeight="1" x14ac:dyDescent="0.4">
      <c r="A70" s="9" t="s">
        <v>18</v>
      </c>
      <c r="B70" s="9" t="s">
        <v>9</v>
      </c>
      <c r="C70" s="9" t="s">
        <v>10</v>
      </c>
      <c r="D70" s="9" t="s">
        <v>11</v>
      </c>
      <c r="E70" s="9" t="s">
        <v>9</v>
      </c>
      <c r="F70" s="9" t="s">
        <v>10</v>
      </c>
      <c r="G70" s="9" t="s">
        <v>11</v>
      </c>
      <c r="H70" s="9" t="s">
        <v>9</v>
      </c>
      <c r="I70" s="9" t="s">
        <v>10</v>
      </c>
      <c r="J70" s="9" t="s">
        <v>11</v>
      </c>
      <c r="K70" s="9" t="s">
        <v>9</v>
      </c>
      <c r="L70" s="9" t="s">
        <v>10</v>
      </c>
      <c r="M70" s="9" t="s">
        <v>11</v>
      </c>
    </row>
    <row r="71" spans="1:13" ht="18" customHeight="1" x14ac:dyDescent="0.4">
      <c r="A71" s="9" t="s">
        <v>0</v>
      </c>
      <c r="B71" s="15">
        <v>16815</v>
      </c>
      <c r="C71" s="15">
        <v>18737</v>
      </c>
      <c r="D71" s="15">
        <f>B71+C71</f>
        <v>35552</v>
      </c>
      <c r="E71" s="15">
        <v>9134</v>
      </c>
      <c r="F71" s="15">
        <v>10020</v>
      </c>
      <c r="G71" s="15">
        <f>E71+F71</f>
        <v>19154</v>
      </c>
      <c r="H71" s="15">
        <f>B71-E71</f>
        <v>7681</v>
      </c>
      <c r="I71" s="15">
        <f>C71-F71</f>
        <v>8717</v>
      </c>
      <c r="J71" s="15">
        <f>H71+I71</f>
        <v>16398</v>
      </c>
      <c r="K71" s="16">
        <f>E71/B71*100</f>
        <v>54.320547130538209</v>
      </c>
      <c r="L71" s="16">
        <f t="shared" ref="L71:L80" si="31">F71/C71*100</f>
        <v>53.477077440358642</v>
      </c>
      <c r="M71" s="16">
        <f t="shared" ref="M71:M80" si="32">G71/D71*100</f>
        <v>53.876012601260129</v>
      </c>
    </row>
    <row r="72" spans="1:13" ht="18" customHeight="1" x14ac:dyDescent="0.4">
      <c r="A72" s="9" t="s">
        <v>1</v>
      </c>
      <c r="B72" s="15">
        <v>1867</v>
      </c>
      <c r="C72" s="15">
        <v>2085</v>
      </c>
      <c r="D72" s="15">
        <f t="shared" ref="D72:D80" si="33">B72+C72</f>
        <v>3952</v>
      </c>
      <c r="E72" s="15">
        <v>1185</v>
      </c>
      <c r="F72" s="15">
        <v>1247</v>
      </c>
      <c r="G72" s="15">
        <f t="shared" ref="G72:G80" si="34">E72+F72</f>
        <v>2432</v>
      </c>
      <c r="H72" s="15">
        <f t="shared" ref="H72:H80" si="35">B72-E72</f>
        <v>682</v>
      </c>
      <c r="I72" s="15">
        <f t="shared" ref="I72:I80" si="36">C72-F72</f>
        <v>838</v>
      </c>
      <c r="J72" s="15">
        <f t="shared" ref="J72:J80" si="37">H72+I72</f>
        <v>1520</v>
      </c>
      <c r="K72" s="16">
        <f t="shared" ref="K72:K80" si="38">E72/B72*100</f>
        <v>63.470808784145696</v>
      </c>
      <c r="L72" s="16">
        <f t="shared" si="31"/>
        <v>59.808153477218227</v>
      </c>
      <c r="M72" s="16">
        <f t="shared" si="32"/>
        <v>61.53846153846154</v>
      </c>
    </row>
    <row r="73" spans="1:13" ht="18" customHeight="1" x14ac:dyDescent="0.4">
      <c r="A73" s="9" t="s">
        <v>2</v>
      </c>
      <c r="B73" s="15">
        <v>2092</v>
      </c>
      <c r="C73" s="15">
        <v>2431</v>
      </c>
      <c r="D73" s="15">
        <f t="shared" si="33"/>
        <v>4523</v>
      </c>
      <c r="E73" s="15">
        <v>1233</v>
      </c>
      <c r="F73" s="15">
        <v>1337</v>
      </c>
      <c r="G73" s="15">
        <f t="shared" si="34"/>
        <v>2570</v>
      </c>
      <c r="H73" s="15">
        <f t="shared" si="35"/>
        <v>859</v>
      </c>
      <c r="I73" s="15">
        <f t="shared" si="36"/>
        <v>1094</v>
      </c>
      <c r="J73" s="15">
        <f t="shared" si="37"/>
        <v>1953</v>
      </c>
      <c r="K73" s="16">
        <f t="shared" si="38"/>
        <v>58.938814531548758</v>
      </c>
      <c r="L73" s="16">
        <f t="shared" si="31"/>
        <v>54.997943233237358</v>
      </c>
      <c r="M73" s="16">
        <f t="shared" si="32"/>
        <v>56.820694229493697</v>
      </c>
    </row>
    <row r="74" spans="1:13" ht="18" customHeight="1" x14ac:dyDescent="0.4">
      <c r="A74" s="9" t="s">
        <v>3</v>
      </c>
      <c r="B74" s="15">
        <v>1884</v>
      </c>
      <c r="C74" s="15">
        <v>2128</v>
      </c>
      <c r="D74" s="15">
        <f t="shared" si="33"/>
        <v>4012</v>
      </c>
      <c r="E74" s="15">
        <v>1296</v>
      </c>
      <c r="F74" s="15">
        <v>1339</v>
      </c>
      <c r="G74" s="15">
        <f t="shared" si="34"/>
        <v>2635</v>
      </c>
      <c r="H74" s="15">
        <f t="shared" si="35"/>
        <v>588</v>
      </c>
      <c r="I74" s="15">
        <f t="shared" si="36"/>
        <v>789</v>
      </c>
      <c r="J74" s="15">
        <f t="shared" si="37"/>
        <v>1377</v>
      </c>
      <c r="K74" s="16">
        <f t="shared" si="38"/>
        <v>68.789808917197448</v>
      </c>
      <c r="L74" s="16">
        <f t="shared" si="31"/>
        <v>62.922932330827066</v>
      </c>
      <c r="M74" s="16">
        <f t="shared" si="32"/>
        <v>65.677966101694921</v>
      </c>
    </row>
    <row r="75" spans="1:13" ht="18" customHeight="1" x14ac:dyDescent="0.4">
      <c r="A75" s="9" t="s">
        <v>4</v>
      </c>
      <c r="B75" s="15">
        <v>3092</v>
      </c>
      <c r="C75" s="15">
        <v>3369</v>
      </c>
      <c r="D75" s="15">
        <f t="shared" si="33"/>
        <v>6461</v>
      </c>
      <c r="E75" s="15">
        <v>1939</v>
      </c>
      <c r="F75" s="15">
        <v>2019</v>
      </c>
      <c r="G75" s="15">
        <f t="shared" si="34"/>
        <v>3958</v>
      </c>
      <c r="H75" s="15">
        <f t="shared" si="35"/>
        <v>1153</v>
      </c>
      <c r="I75" s="15">
        <f t="shared" si="36"/>
        <v>1350</v>
      </c>
      <c r="J75" s="15">
        <f t="shared" si="37"/>
        <v>2503</v>
      </c>
      <c r="K75" s="16">
        <f t="shared" si="38"/>
        <v>62.71021992238034</v>
      </c>
      <c r="L75" s="16">
        <f t="shared" si="31"/>
        <v>59.928762243989318</v>
      </c>
      <c r="M75" s="16">
        <f t="shared" si="32"/>
        <v>61.259866893669709</v>
      </c>
    </row>
    <row r="76" spans="1:13" ht="18" customHeight="1" x14ac:dyDescent="0.4">
      <c r="A76" s="9" t="s">
        <v>5</v>
      </c>
      <c r="B76" s="15">
        <v>1450</v>
      </c>
      <c r="C76" s="15">
        <v>1521</v>
      </c>
      <c r="D76" s="15">
        <f t="shared" si="33"/>
        <v>2971</v>
      </c>
      <c r="E76" s="15">
        <v>835</v>
      </c>
      <c r="F76" s="15">
        <v>820</v>
      </c>
      <c r="G76" s="15">
        <f t="shared" si="34"/>
        <v>1655</v>
      </c>
      <c r="H76" s="15">
        <f t="shared" si="35"/>
        <v>615</v>
      </c>
      <c r="I76" s="15">
        <f t="shared" si="36"/>
        <v>701</v>
      </c>
      <c r="J76" s="15">
        <f t="shared" si="37"/>
        <v>1316</v>
      </c>
      <c r="K76" s="16">
        <f t="shared" si="38"/>
        <v>57.58620689655173</v>
      </c>
      <c r="L76" s="16">
        <f t="shared" si="31"/>
        <v>53.911900065746224</v>
      </c>
      <c r="M76" s="16">
        <f t="shared" si="32"/>
        <v>55.705149781218445</v>
      </c>
    </row>
    <row r="77" spans="1:13" ht="18" customHeight="1" x14ac:dyDescent="0.4">
      <c r="A77" s="9" t="s">
        <v>6</v>
      </c>
      <c r="B77" s="15">
        <v>2391</v>
      </c>
      <c r="C77" s="15">
        <v>2645</v>
      </c>
      <c r="D77" s="15">
        <f t="shared" si="33"/>
        <v>5036</v>
      </c>
      <c r="E77" s="15">
        <v>1308</v>
      </c>
      <c r="F77" s="15">
        <v>1470</v>
      </c>
      <c r="G77" s="15">
        <f t="shared" si="34"/>
        <v>2778</v>
      </c>
      <c r="H77" s="15">
        <f t="shared" si="35"/>
        <v>1083</v>
      </c>
      <c r="I77" s="15">
        <f t="shared" si="36"/>
        <v>1175</v>
      </c>
      <c r="J77" s="15">
        <f t="shared" si="37"/>
        <v>2258</v>
      </c>
      <c r="K77" s="16">
        <f t="shared" si="38"/>
        <v>54.705144291091592</v>
      </c>
      <c r="L77" s="16">
        <f t="shared" si="31"/>
        <v>55.576559546313796</v>
      </c>
      <c r="M77" s="16">
        <f t="shared" si="32"/>
        <v>55.162827640984915</v>
      </c>
    </row>
    <row r="78" spans="1:13" ht="18" customHeight="1" x14ac:dyDescent="0.4">
      <c r="A78" s="9" t="s">
        <v>7</v>
      </c>
      <c r="B78" s="15">
        <v>1981</v>
      </c>
      <c r="C78" s="15">
        <v>2108</v>
      </c>
      <c r="D78" s="15">
        <f t="shared" si="33"/>
        <v>4089</v>
      </c>
      <c r="E78" s="15">
        <v>1309</v>
      </c>
      <c r="F78" s="15">
        <v>1281</v>
      </c>
      <c r="G78" s="15">
        <f t="shared" si="34"/>
        <v>2590</v>
      </c>
      <c r="H78" s="15">
        <f t="shared" si="35"/>
        <v>672</v>
      </c>
      <c r="I78" s="15">
        <f t="shared" si="36"/>
        <v>827</v>
      </c>
      <c r="J78" s="15">
        <f t="shared" si="37"/>
        <v>1499</v>
      </c>
      <c r="K78" s="16">
        <f t="shared" si="38"/>
        <v>66.077738515901061</v>
      </c>
      <c r="L78" s="16">
        <f t="shared" si="31"/>
        <v>60.768500948766601</v>
      </c>
      <c r="M78" s="16">
        <f t="shared" si="32"/>
        <v>63.340670090486675</v>
      </c>
    </row>
    <row r="79" spans="1:13" ht="18" customHeight="1" x14ac:dyDescent="0.4">
      <c r="A79" s="9" t="s">
        <v>36</v>
      </c>
      <c r="B79" s="15">
        <v>17</v>
      </c>
      <c r="C79" s="15">
        <v>27</v>
      </c>
      <c r="D79" s="15">
        <f t="shared" si="33"/>
        <v>44</v>
      </c>
      <c r="E79" s="15">
        <v>3</v>
      </c>
      <c r="F79" s="15">
        <v>2</v>
      </c>
      <c r="G79" s="15">
        <f t="shared" si="34"/>
        <v>5</v>
      </c>
      <c r="H79" s="15">
        <f t="shared" si="35"/>
        <v>14</v>
      </c>
      <c r="I79" s="15">
        <f t="shared" si="36"/>
        <v>25</v>
      </c>
      <c r="J79" s="15">
        <f t="shared" si="37"/>
        <v>39</v>
      </c>
      <c r="K79" s="16">
        <f t="shared" si="38"/>
        <v>17.647058823529413</v>
      </c>
      <c r="L79" s="16">
        <f t="shared" si="31"/>
        <v>7.4074074074074066</v>
      </c>
      <c r="M79" s="16">
        <f t="shared" si="32"/>
        <v>11.363636363636363</v>
      </c>
    </row>
    <row r="80" spans="1:13" ht="18" customHeight="1" x14ac:dyDescent="0.4">
      <c r="A80" s="9" t="s">
        <v>20</v>
      </c>
      <c r="B80" s="15">
        <f>SUM(B71:B79)</f>
        <v>31589</v>
      </c>
      <c r="C80" s="15">
        <f>SUM(C71:C79)</f>
        <v>35051</v>
      </c>
      <c r="D80" s="15">
        <f t="shared" si="33"/>
        <v>66640</v>
      </c>
      <c r="E80" s="15">
        <f>SUM(E71:E79)</f>
        <v>18242</v>
      </c>
      <c r="F80" s="15">
        <f>SUM(F71:F79)</f>
        <v>19535</v>
      </c>
      <c r="G80" s="15">
        <f t="shared" si="34"/>
        <v>37777</v>
      </c>
      <c r="H80" s="15">
        <f t="shared" si="35"/>
        <v>13347</v>
      </c>
      <c r="I80" s="15">
        <f t="shared" si="36"/>
        <v>15516</v>
      </c>
      <c r="J80" s="15">
        <f t="shared" si="37"/>
        <v>28863</v>
      </c>
      <c r="K80" s="16">
        <f t="shared" si="38"/>
        <v>57.747950235841593</v>
      </c>
      <c r="L80" s="16">
        <f t="shared" si="31"/>
        <v>55.733074662634451</v>
      </c>
      <c r="M80" s="16">
        <f t="shared" si="32"/>
        <v>56.68817527010804</v>
      </c>
    </row>
    <row r="81" spans="1:13" ht="19.5" customHeight="1" x14ac:dyDescent="0.4">
      <c r="A81" s="1" t="s">
        <v>87</v>
      </c>
    </row>
    <row r="82" spans="1:13" ht="18" customHeight="1" x14ac:dyDescent="0.4">
      <c r="A82" s="8"/>
      <c r="B82" s="30" t="s">
        <v>8</v>
      </c>
      <c r="C82" s="30"/>
      <c r="D82" s="30"/>
      <c r="E82" s="30" t="s">
        <v>12</v>
      </c>
      <c r="F82" s="30"/>
      <c r="G82" s="30"/>
      <c r="H82" s="30" t="s">
        <v>13</v>
      </c>
      <c r="I82" s="30"/>
      <c r="J82" s="30"/>
      <c r="K82" s="30" t="s">
        <v>14</v>
      </c>
      <c r="L82" s="30"/>
      <c r="M82" s="30"/>
    </row>
    <row r="83" spans="1:13" ht="18" customHeight="1" x14ac:dyDescent="0.4">
      <c r="A83" s="29" t="s">
        <v>18</v>
      </c>
      <c r="B83" s="29" t="s">
        <v>9</v>
      </c>
      <c r="C83" s="29" t="s">
        <v>10</v>
      </c>
      <c r="D83" s="29" t="s">
        <v>11</v>
      </c>
      <c r="E83" s="29" t="s">
        <v>9</v>
      </c>
      <c r="F83" s="29" t="s">
        <v>10</v>
      </c>
      <c r="G83" s="29" t="s">
        <v>11</v>
      </c>
      <c r="H83" s="29" t="s">
        <v>9</v>
      </c>
      <c r="I83" s="29" t="s">
        <v>10</v>
      </c>
      <c r="J83" s="29" t="s">
        <v>11</v>
      </c>
      <c r="K83" s="29" t="s">
        <v>9</v>
      </c>
      <c r="L83" s="29" t="s">
        <v>10</v>
      </c>
      <c r="M83" s="29" t="s">
        <v>11</v>
      </c>
    </row>
    <row r="84" spans="1:13" ht="18" customHeight="1" x14ac:dyDescent="0.4">
      <c r="A84" s="29" t="s">
        <v>0</v>
      </c>
      <c r="B84" s="15">
        <v>16693</v>
      </c>
      <c r="C84" s="15">
        <v>18427</v>
      </c>
      <c r="D84" s="15">
        <f>B84+C84</f>
        <v>35120</v>
      </c>
      <c r="E84" s="15">
        <v>9702</v>
      </c>
      <c r="F84" s="15">
        <v>10541</v>
      </c>
      <c r="G84" s="15">
        <f>E84+F84</f>
        <v>20243</v>
      </c>
      <c r="H84" s="15">
        <f>B84-E84</f>
        <v>6991</v>
      </c>
      <c r="I84" s="15">
        <f>C84-F84</f>
        <v>7886</v>
      </c>
      <c r="J84" s="15">
        <f>H84+I84</f>
        <v>14877</v>
      </c>
      <c r="K84" s="16">
        <f>E84/B84*100</f>
        <v>58.120170131192715</v>
      </c>
      <c r="L84" s="16">
        <f t="shared" ref="L84:L93" si="39">F84/C84*100</f>
        <v>57.204102675421929</v>
      </c>
      <c r="M84" s="16">
        <f t="shared" ref="M84:M93" si="40">G84/D84*100</f>
        <v>57.639521640091118</v>
      </c>
    </row>
    <row r="85" spans="1:13" ht="18" customHeight="1" x14ac:dyDescent="0.4">
      <c r="A85" s="29" t="s">
        <v>1</v>
      </c>
      <c r="B85" s="15">
        <v>1748</v>
      </c>
      <c r="C85" s="15">
        <v>1933</v>
      </c>
      <c r="D85" s="15">
        <f t="shared" ref="D85:D93" si="41">B85+C85</f>
        <v>3681</v>
      </c>
      <c r="E85" s="15">
        <v>1165</v>
      </c>
      <c r="F85" s="15">
        <v>1227</v>
      </c>
      <c r="G85" s="15">
        <f t="shared" ref="G85:G93" si="42">E85+F85</f>
        <v>2392</v>
      </c>
      <c r="H85" s="15">
        <f t="shared" ref="H85:H93" si="43">B85-E85</f>
        <v>583</v>
      </c>
      <c r="I85" s="15">
        <f t="shared" ref="I85:I93" si="44">C85-F85</f>
        <v>706</v>
      </c>
      <c r="J85" s="15">
        <f t="shared" ref="J85:J93" si="45">H85+I85</f>
        <v>1289</v>
      </c>
      <c r="K85" s="16">
        <f t="shared" ref="K85:K93" si="46">E85/B85*100</f>
        <v>66.64759725400458</v>
      </c>
      <c r="L85" s="16">
        <f t="shared" si="39"/>
        <v>63.476461458872222</v>
      </c>
      <c r="M85" s="16">
        <f t="shared" si="40"/>
        <v>64.982341754957901</v>
      </c>
    </row>
    <row r="86" spans="1:13" ht="18" customHeight="1" x14ac:dyDescent="0.4">
      <c r="A86" s="29" t="s">
        <v>2</v>
      </c>
      <c r="B86" s="15">
        <v>2009</v>
      </c>
      <c r="C86" s="15">
        <v>2289</v>
      </c>
      <c r="D86" s="15">
        <f t="shared" si="41"/>
        <v>4298</v>
      </c>
      <c r="E86" s="15">
        <v>1202</v>
      </c>
      <c r="F86" s="15">
        <v>1308</v>
      </c>
      <c r="G86" s="15">
        <f t="shared" si="42"/>
        <v>2510</v>
      </c>
      <c r="H86" s="15">
        <f t="shared" si="43"/>
        <v>807</v>
      </c>
      <c r="I86" s="15">
        <f t="shared" si="44"/>
        <v>981</v>
      </c>
      <c r="J86" s="15">
        <f t="shared" si="45"/>
        <v>1788</v>
      </c>
      <c r="K86" s="16">
        <f t="shared" si="46"/>
        <v>59.830761572921851</v>
      </c>
      <c r="L86" s="16">
        <f t="shared" si="39"/>
        <v>57.142857142857139</v>
      </c>
      <c r="M86" s="16">
        <f t="shared" si="40"/>
        <v>58.399255467659373</v>
      </c>
    </row>
    <row r="87" spans="1:13" ht="18" customHeight="1" x14ac:dyDescent="0.4">
      <c r="A87" s="29" t="s">
        <v>3</v>
      </c>
      <c r="B87" s="15">
        <v>1771</v>
      </c>
      <c r="C87" s="15">
        <v>1982</v>
      </c>
      <c r="D87" s="15">
        <f t="shared" si="41"/>
        <v>3753</v>
      </c>
      <c r="E87" s="15">
        <v>1263</v>
      </c>
      <c r="F87" s="15">
        <v>1306</v>
      </c>
      <c r="G87" s="15">
        <f t="shared" si="42"/>
        <v>2569</v>
      </c>
      <c r="H87" s="15">
        <f t="shared" si="43"/>
        <v>508</v>
      </c>
      <c r="I87" s="15">
        <f t="shared" si="44"/>
        <v>676</v>
      </c>
      <c r="J87" s="15">
        <f t="shared" si="45"/>
        <v>1184</v>
      </c>
      <c r="K87" s="16">
        <f t="shared" si="46"/>
        <v>71.315640880858282</v>
      </c>
      <c r="L87" s="16">
        <f t="shared" si="39"/>
        <v>65.893037336024221</v>
      </c>
      <c r="M87" s="16">
        <f t="shared" si="40"/>
        <v>68.451905142552633</v>
      </c>
    </row>
    <row r="88" spans="1:13" ht="18" customHeight="1" x14ac:dyDescent="0.4">
      <c r="A88" s="29" t="s">
        <v>4</v>
      </c>
      <c r="B88" s="15">
        <v>2942</v>
      </c>
      <c r="C88" s="15">
        <v>3192</v>
      </c>
      <c r="D88" s="15">
        <f t="shared" si="41"/>
        <v>6134</v>
      </c>
      <c r="E88" s="15">
        <v>1918</v>
      </c>
      <c r="F88" s="15">
        <v>1982</v>
      </c>
      <c r="G88" s="15">
        <f t="shared" si="42"/>
        <v>3900</v>
      </c>
      <c r="H88" s="15">
        <f t="shared" si="43"/>
        <v>1024</v>
      </c>
      <c r="I88" s="15">
        <f t="shared" si="44"/>
        <v>1210</v>
      </c>
      <c r="J88" s="15">
        <f t="shared" si="45"/>
        <v>2234</v>
      </c>
      <c r="K88" s="16">
        <f t="shared" si="46"/>
        <v>65.193745751189667</v>
      </c>
      <c r="L88" s="16">
        <f t="shared" si="39"/>
        <v>62.092731829573935</v>
      </c>
      <c r="M88" s="16">
        <f t="shared" si="40"/>
        <v>63.580045647212259</v>
      </c>
    </row>
    <row r="89" spans="1:13" ht="18" customHeight="1" x14ac:dyDescent="0.4">
      <c r="A89" s="29" t="s">
        <v>5</v>
      </c>
      <c r="B89" s="15">
        <v>1337</v>
      </c>
      <c r="C89" s="15">
        <v>1371</v>
      </c>
      <c r="D89" s="15">
        <f t="shared" si="41"/>
        <v>2708</v>
      </c>
      <c r="E89" s="15">
        <v>833</v>
      </c>
      <c r="F89" s="15">
        <v>802</v>
      </c>
      <c r="G89" s="15">
        <f t="shared" si="42"/>
        <v>1635</v>
      </c>
      <c r="H89" s="15">
        <f t="shared" si="43"/>
        <v>504</v>
      </c>
      <c r="I89" s="15">
        <f t="shared" si="44"/>
        <v>569</v>
      </c>
      <c r="J89" s="15">
        <f t="shared" si="45"/>
        <v>1073</v>
      </c>
      <c r="K89" s="16">
        <f t="shared" si="46"/>
        <v>62.303664921465973</v>
      </c>
      <c r="L89" s="16">
        <f t="shared" si="39"/>
        <v>58.497447118891323</v>
      </c>
      <c r="M89" s="16">
        <f t="shared" si="40"/>
        <v>60.37666174298375</v>
      </c>
    </row>
    <row r="90" spans="1:13" ht="18" customHeight="1" x14ac:dyDescent="0.4">
      <c r="A90" s="29" t="s">
        <v>6</v>
      </c>
      <c r="B90" s="15">
        <v>2342</v>
      </c>
      <c r="C90" s="15">
        <v>2556</v>
      </c>
      <c r="D90" s="15">
        <f t="shared" si="41"/>
        <v>4898</v>
      </c>
      <c r="E90" s="15">
        <v>1357</v>
      </c>
      <c r="F90" s="15">
        <v>1471</v>
      </c>
      <c r="G90" s="15">
        <f t="shared" si="42"/>
        <v>2828</v>
      </c>
      <c r="H90" s="15">
        <f t="shared" si="43"/>
        <v>985</v>
      </c>
      <c r="I90" s="15">
        <f t="shared" si="44"/>
        <v>1085</v>
      </c>
      <c r="J90" s="15">
        <f t="shared" si="45"/>
        <v>2070</v>
      </c>
      <c r="K90" s="16">
        <f t="shared" si="46"/>
        <v>57.941929974380869</v>
      </c>
      <c r="L90" s="16">
        <f t="shared" si="39"/>
        <v>57.550860719874805</v>
      </c>
      <c r="M90" s="16">
        <f t="shared" si="40"/>
        <v>57.737852184565128</v>
      </c>
    </row>
    <row r="91" spans="1:13" ht="18" customHeight="1" x14ac:dyDescent="0.4">
      <c r="A91" s="29" t="s">
        <v>7</v>
      </c>
      <c r="B91" s="15">
        <v>1797</v>
      </c>
      <c r="C91" s="15">
        <v>1893</v>
      </c>
      <c r="D91" s="15">
        <f t="shared" si="41"/>
        <v>3690</v>
      </c>
      <c r="E91" s="15">
        <v>1219</v>
      </c>
      <c r="F91" s="15">
        <v>1183</v>
      </c>
      <c r="G91" s="15">
        <f t="shared" si="42"/>
        <v>2402</v>
      </c>
      <c r="H91" s="15">
        <f t="shared" si="43"/>
        <v>578</v>
      </c>
      <c r="I91" s="15">
        <f t="shared" si="44"/>
        <v>710</v>
      </c>
      <c r="J91" s="15">
        <f t="shared" si="45"/>
        <v>1288</v>
      </c>
      <c r="K91" s="16">
        <f t="shared" si="46"/>
        <v>67.835281023928772</v>
      </c>
      <c r="L91" s="16">
        <f t="shared" si="39"/>
        <v>62.493396724775486</v>
      </c>
      <c r="M91" s="16">
        <f t="shared" si="40"/>
        <v>65.094850948509489</v>
      </c>
    </row>
    <row r="92" spans="1:13" ht="18" customHeight="1" x14ac:dyDescent="0.4">
      <c r="A92" s="29" t="s">
        <v>36</v>
      </c>
      <c r="B92" s="15">
        <v>18</v>
      </c>
      <c r="C92" s="15">
        <v>26</v>
      </c>
      <c r="D92" s="15">
        <f t="shared" si="41"/>
        <v>44</v>
      </c>
      <c r="E92" s="15">
        <v>2</v>
      </c>
      <c r="F92" s="15">
        <v>3</v>
      </c>
      <c r="G92" s="15">
        <f t="shared" si="42"/>
        <v>5</v>
      </c>
      <c r="H92" s="15">
        <f t="shared" si="43"/>
        <v>16</v>
      </c>
      <c r="I92" s="15">
        <f t="shared" si="44"/>
        <v>23</v>
      </c>
      <c r="J92" s="15">
        <f t="shared" si="45"/>
        <v>39</v>
      </c>
      <c r="K92" s="16">
        <f t="shared" si="46"/>
        <v>11.111111111111111</v>
      </c>
      <c r="L92" s="16">
        <f t="shared" si="39"/>
        <v>11.538461538461538</v>
      </c>
      <c r="M92" s="16">
        <f t="shared" si="40"/>
        <v>11.363636363636363</v>
      </c>
    </row>
    <row r="93" spans="1:13" ht="18" customHeight="1" x14ac:dyDescent="0.4">
      <c r="A93" s="29" t="s">
        <v>20</v>
      </c>
      <c r="B93" s="15">
        <f>SUM(B84:B92)</f>
        <v>30657</v>
      </c>
      <c r="C93" s="15">
        <f>SUM(C84:C92)</f>
        <v>33669</v>
      </c>
      <c r="D93" s="15">
        <f t="shared" si="41"/>
        <v>64326</v>
      </c>
      <c r="E93" s="15">
        <f>SUM(E84:E92)</f>
        <v>18661</v>
      </c>
      <c r="F93" s="15">
        <f>SUM(F84:F92)</f>
        <v>19823</v>
      </c>
      <c r="G93" s="15">
        <f t="shared" si="42"/>
        <v>38484</v>
      </c>
      <c r="H93" s="15">
        <f t="shared" si="43"/>
        <v>11996</v>
      </c>
      <c r="I93" s="15">
        <f t="shared" si="44"/>
        <v>13846</v>
      </c>
      <c r="J93" s="15">
        <f t="shared" si="45"/>
        <v>25842</v>
      </c>
      <c r="K93" s="16">
        <f t="shared" si="46"/>
        <v>60.870274325602637</v>
      </c>
      <c r="L93" s="16">
        <f t="shared" si="39"/>
        <v>58.876117496807154</v>
      </c>
      <c r="M93" s="16">
        <f t="shared" si="40"/>
        <v>59.826508721201378</v>
      </c>
    </row>
    <row r="94" spans="1:13" ht="18" customHeight="1" x14ac:dyDescent="0.4">
      <c r="A94" s="12"/>
      <c r="B94" s="47"/>
      <c r="C94" s="47"/>
      <c r="D94" s="47"/>
      <c r="E94" s="47"/>
      <c r="F94" s="47"/>
      <c r="G94" s="47"/>
      <c r="H94" s="47"/>
      <c r="I94" s="47"/>
      <c r="J94" s="47"/>
      <c r="K94" s="48"/>
      <c r="L94" s="48"/>
      <c r="M94" s="48"/>
    </row>
    <row r="95" spans="1:13" ht="18" customHeight="1" x14ac:dyDescent="0.4">
      <c r="A95" s="12"/>
      <c r="B95" s="47"/>
      <c r="C95" s="47"/>
      <c r="D95" s="47"/>
      <c r="E95" s="47"/>
      <c r="F95" s="47"/>
      <c r="G95" s="47"/>
      <c r="H95" s="47"/>
      <c r="I95" s="47"/>
      <c r="J95" s="47"/>
      <c r="K95" s="48"/>
      <c r="L95" s="48"/>
      <c r="M95" s="48"/>
    </row>
    <row r="96" spans="1:13" ht="18.75" customHeight="1" x14ac:dyDescent="0.4">
      <c r="A96" s="2" t="s">
        <v>21</v>
      </c>
    </row>
    <row r="97" spans="1:13" ht="18.75" customHeight="1" x14ac:dyDescent="0.4">
      <c r="A97" s="30" t="s">
        <v>22</v>
      </c>
      <c r="B97" s="31"/>
      <c r="C97" s="30" t="s">
        <v>23</v>
      </c>
      <c r="D97" s="31"/>
      <c r="E97" s="30" t="s">
        <v>24</v>
      </c>
      <c r="F97" s="31"/>
      <c r="G97" s="30" t="s">
        <v>25</v>
      </c>
      <c r="H97" s="31"/>
      <c r="I97" s="30" t="s">
        <v>26</v>
      </c>
      <c r="J97" s="31"/>
      <c r="K97" s="30" t="s">
        <v>33</v>
      </c>
      <c r="L97" s="31"/>
      <c r="M97" s="31"/>
    </row>
    <row r="98" spans="1:13" ht="18.75" customHeight="1" x14ac:dyDescent="0.4">
      <c r="A98" s="40" t="s">
        <v>40</v>
      </c>
      <c r="B98" s="41"/>
      <c r="C98" s="30">
        <v>51392</v>
      </c>
      <c r="D98" s="31"/>
      <c r="E98" s="30">
        <v>50610</v>
      </c>
      <c r="F98" s="31"/>
      <c r="G98" s="30">
        <v>782</v>
      </c>
      <c r="H98" s="31"/>
      <c r="I98" s="42">
        <v>1.52E-2</v>
      </c>
      <c r="J98" s="43"/>
      <c r="K98" s="34"/>
      <c r="L98" s="35"/>
      <c r="M98" s="35"/>
    </row>
    <row r="99" spans="1:13" ht="18.75" customHeight="1" x14ac:dyDescent="0.4">
      <c r="A99" s="40" t="s">
        <v>41</v>
      </c>
      <c r="B99" s="41"/>
      <c r="C99" s="30">
        <v>49923</v>
      </c>
      <c r="D99" s="31"/>
      <c r="E99" s="30">
        <v>48839</v>
      </c>
      <c r="F99" s="31"/>
      <c r="G99" s="30">
        <v>1084</v>
      </c>
      <c r="H99" s="31"/>
      <c r="I99" s="42">
        <v>2.1700000000000001E-2</v>
      </c>
      <c r="J99" s="43"/>
      <c r="K99" s="34" t="s">
        <v>68</v>
      </c>
      <c r="L99" s="35"/>
      <c r="M99" s="35"/>
    </row>
    <row r="100" spans="1:13" ht="18.75" customHeight="1" x14ac:dyDescent="0.4">
      <c r="A100" s="40" t="s">
        <v>42</v>
      </c>
      <c r="B100" s="41"/>
      <c r="C100" s="30">
        <v>41680</v>
      </c>
      <c r="D100" s="31"/>
      <c r="E100" s="30">
        <v>40728</v>
      </c>
      <c r="F100" s="31"/>
      <c r="G100" s="30">
        <v>952</v>
      </c>
      <c r="H100" s="31"/>
      <c r="I100" s="42">
        <v>2.2599999999999999E-2</v>
      </c>
      <c r="J100" s="43"/>
      <c r="K100" s="34"/>
      <c r="L100" s="35"/>
      <c r="M100" s="35"/>
    </row>
    <row r="101" spans="1:13" ht="18.75" customHeight="1" x14ac:dyDescent="0.4">
      <c r="A101" s="40" t="s">
        <v>43</v>
      </c>
      <c r="B101" s="41"/>
      <c r="C101" s="36">
        <v>43589</v>
      </c>
      <c r="D101" s="37"/>
      <c r="E101" s="36">
        <v>42909</v>
      </c>
      <c r="F101" s="37"/>
      <c r="G101" s="36">
        <v>680</v>
      </c>
      <c r="H101" s="37"/>
      <c r="I101" s="38">
        <v>1.5599999999999999E-2</v>
      </c>
      <c r="J101" s="39"/>
      <c r="K101" s="34" t="s">
        <v>67</v>
      </c>
      <c r="L101" s="35"/>
      <c r="M101" s="35"/>
    </row>
    <row r="102" spans="1:13" ht="18.75" customHeight="1" x14ac:dyDescent="0.4">
      <c r="A102" s="40" t="s">
        <v>73</v>
      </c>
      <c r="B102" s="41"/>
      <c r="C102" s="36">
        <v>37777</v>
      </c>
      <c r="D102" s="37"/>
      <c r="E102" s="36">
        <v>37258</v>
      </c>
      <c r="F102" s="37"/>
      <c r="G102" s="36">
        <v>519</v>
      </c>
      <c r="H102" s="37"/>
      <c r="I102" s="38">
        <v>1.37E-2</v>
      </c>
      <c r="J102" s="39"/>
      <c r="K102" s="34"/>
      <c r="L102" s="35"/>
      <c r="M102" s="35"/>
    </row>
    <row r="103" spans="1:13" ht="18.75" customHeight="1" x14ac:dyDescent="0.4">
      <c r="A103" s="40" t="s">
        <v>84</v>
      </c>
      <c r="B103" s="41"/>
      <c r="C103" s="36">
        <v>38484</v>
      </c>
      <c r="D103" s="37"/>
      <c r="E103" s="36">
        <v>38075</v>
      </c>
      <c r="F103" s="37"/>
      <c r="G103" s="36">
        <v>409</v>
      </c>
      <c r="H103" s="37"/>
      <c r="I103" s="38">
        <v>1.06E-2</v>
      </c>
      <c r="J103" s="39"/>
      <c r="K103" s="34"/>
      <c r="L103" s="35"/>
      <c r="M103" s="35"/>
    </row>
    <row r="104" spans="1:13" ht="18.75" customHeight="1" x14ac:dyDescent="0.4"/>
    <row r="105" spans="1:13" ht="18.75" customHeight="1" x14ac:dyDescent="0.4"/>
    <row r="106" spans="1:13" ht="18.75" customHeight="1" x14ac:dyDescent="0.4"/>
    <row r="107" spans="1:13" ht="18.75" customHeight="1" x14ac:dyDescent="0.4">
      <c r="A107" s="2" t="s">
        <v>27</v>
      </c>
      <c r="D107" s="2" t="s">
        <v>28</v>
      </c>
    </row>
    <row r="108" spans="1:13" ht="18.75" customHeight="1" x14ac:dyDescent="0.4">
      <c r="A108" s="2" t="s">
        <v>72</v>
      </c>
      <c r="D108" s="2"/>
      <c r="H108" s="2" t="s">
        <v>57</v>
      </c>
      <c r="K108" s="2"/>
    </row>
    <row r="109" spans="1:13" ht="18.75" customHeight="1" x14ac:dyDescent="0.4">
      <c r="A109" s="9" t="s">
        <v>29</v>
      </c>
      <c r="B109" s="9" t="s">
        <v>30</v>
      </c>
      <c r="C109" s="30" t="s">
        <v>31</v>
      </c>
      <c r="D109" s="31"/>
      <c r="E109" s="30" t="s">
        <v>32</v>
      </c>
      <c r="F109" s="31"/>
      <c r="H109" s="9" t="s">
        <v>29</v>
      </c>
      <c r="I109" s="9" t="s">
        <v>30</v>
      </c>
      <c r="J109" s="30" t="s">
        <v>31</v>
      </c>
      <c r="K109" s="31"/>
      <c r="L109" s="30" t="s">
        <v>32</v>
      </c>
      <c r="M109" s="31"/>
    </row>
    <row r="110" spans="1:13" ht="18.75" customHeight="1" x14ac:dyDescent="0.4">
      <c r="A110" s="17">
        <v>1</v>
      </c>
      <c r="B110" s="9" t="s">
        <v>35</v>
      </c>
      <c r="C110" s="30" t="s">
        <v>53</v>
      </c>
      <c r="D110" s="31"/>
      <c r="E110" s="30">
        <v>24123</v>
      </c>
      <c r="F110" s="31"/>
      <c r="H110" s="17" t="s">
        <v>58</v>
      </c>
      <c r="I110" s="9" t="s">
        <v>35</v>
      </c>
      <c r="J110" s="30" t="s">
        <v>59</v>
      </c>
      <c r="K110" s="31"/>
      <c r="L110" s="32">
        <v>28921</v>
      </c>
      <c r="M110" s="33"/>
    </row>
    <row r="111" spans="1:13" ht="18.75" customHeight="1" x14ac:dyDescent="0.4">
      <c r="A111" s="17" t="s">
        <v>56</v>
      </c>
      <c r="B111" s="9" t="s">
        <v>34</v>
      </c>
      <c r="C111" s="30" t="s">
        <v>55</v>
      </c>
      <c r="D111" s="31"/>
      <c r="E111" s="30">
        <v>24119</v>
      </c>
      <c r="F111" s="31"/>
      <c r="H111" s="17">
        <v>2</v>
      </c>
      <c r="I111" s="9" t="s">
        <v>37</v>
      </c>
      <c r="J111" s="30" t="s">
        <v>60</v>
      </c>
      <c r="K111" s="31"/>
      <c r="L111" s="32">
        <v>17798</v>
      </c>
      <c r="M111" s="33"/>
    </row>
    <row r="112" spans="1:13" ht="18.75" customHeight="1" x14ac:dyDescent="0.4">
      <c r="A112" s="17">
        <v>3</v>
      </c>
      <c r="B112" s="9" t="s">
        <v>39</v>
      </c>
      <c r="C112" s="30" t="s">
        <v>54</v>
      </c>
      <c r="D112" s="31"/>
      <c r="E112" s="32">
        <v>2368</v>
      </c>
      <c r="F112" s="33"/>
      <c r="H112" s="17">
        <v>3</v>
      </c>
      <c r="I112" s="9" t="s">
        <v>39</v>
      </c>
      <c r="J112" s="30" t="s">
        <v>61</v>
      </c>
      <c r="K112" s="31"/>
      <c r="L112" s="32">
        <v>2120</v>
      </c>
      <c r="M112" s="33"/>
    </row>
    <row r="113" spans="1:14" ht="18.75" customHeight="1" x14ac:dyDescent="0.4">
      <c r="A113" s="18"/>
      <c r="B113" s="12"/>
      <c r="C113" s="12"/>
      <c r="D113" s="4"/>
      <c r="E113" s="20"/>
      <c r="F113" s="21"/>
      <c r="H113" s="18"/>
      <c r="I113" s="12"/>
      <c r="J113" s="12"/>
      <c r="K113" s="4"/>
      <c r="L113" s="20"/>
      <c r="M113" s="21"/>
    </row>
    <row r="114" spans="1:14" ht="18.75" customHeight="1" x14ac:dyDescent="0.4">
      <c r="H114" s="18"/>
      <c r="I114" s="19"/>
      <c r="J114" s="12"/>
      <c r="K114" s="4"/>
      <c r="L114" s="20"/>
      <c r="M114" s="21"/>
    </row>
    <row r="115" spans="1:14" ht="18.75" customHeight="1" x14ac:dyDescent="0.4">
      <c r="A115" s="2" t="s">
        <v>51</v>
      </c>
      <c r="D115" s="2"/>
      <c r="H115" s="2" t="s">
        <v>62</v>
      </c>
      <c r="K115" s="2"/>
    </row>
    <row r="116" spans="1:14" ht="18.75" customHeight="1" x14ac:dyDescent="0.4">
      <c r="A116" s="9" t="s">
        <v>29</v>
      </c>
      <c r="B116" s="9" t="s">
        <v>30</v>
      </c>
      <c r="C116" s="30" t="s">
        <v>31</v>
      </c>
      <c r="D116" s="31"/>
      <c r="E116" s="30" t="s">
        <v>32</v>
      </c>
      <c r="F116" s="31"/>
      <c r="H116" s="9" t="s">
        <v>29</v>
      </c>
      <c r="I116" s="9" t="s">
        <v>30</v>
      </c>
      <c r="J116" s="30" t="s">
        <v>31</v>
      </c>
      <c r="K116" s="31"/>
      <c r="L116" s="30" t="s">
        <v>32</v>
      </c>
      <c r="M116" s="31"/>
    </row>
    <row r="117" spans="1:14" ht="18.75" customHeight="1" x14ac:dyDescent="0.4">
      <c r="A117" s="17" t="s">
        <v>63</v>
      </c>
      <c r="B117" s="9" t="s">
        <v>35</v>
      </c>
      <c r="C117" s="30" t="s">
        <v>80</v>
      </c>
      <c r="D117" s="31"/>
      <c r="E117" s="32">
        <v>21354</v>
      </c>
      <c r="F117" s="33"/>
      <c r="H117" s="22" t="s">
        <v>71</v>
      </c>
      <c r="I117" s="23" t="s">
        <v>69</v>
      </c>
      <c r="J117" s="36" t="s">
        <v>59</v>
      </c>
      <c r="K117" s="37"/>
      <c r="L117" s="36">
        <v>23246</v>
      </c>
      <c r="M117" s="37"/>
    </row>
    <row r="118" spans="1:14" ht="18.75" customHeight="1" x14ac:dyDescent="0.4">
      <c r="A118" s="17">
        <v>2</v>
      </c>
      <c r="B118" s="9" t="s">
        <v>37</v>
      </c>
      <c r="C118" s="30" t="s">
        <v>55</v>
      </c>
      <c r="D118" s="31"/>
      <c r="E118" s="32">
        <v>16349</v>
      </c>
      <c r="F118" s="33"/>
      <c r="G118" s="24"/>
      <c r="H118" s="25">
        <v>2</v>
      </c>
      <c r="I118" s="23" t="s">
        <v>70</v>
      </c>
      <c r="J118" s="36" t="s">
        <v>55</v>
      </c>
      <c r="K118" s="37"/>
      <c r="L118" s="44">
        <v>18825</v>
      </c>
      <c r="M118" s="45"/>
      <c r="N118" s="24"/>
    </row>
    <row r="119" spans="1:14" ht="18.75" customHeight="1" x14ac:dyDescent="0.4">
      <c r="A119" s="17">
        <v>3</v>
      </c>
      <c r="B119" s="9" t="s">
        <v>39</v>
      </c>
      <c r="C119" s="30" t="s">
        <v>64</v>
      </c>
      <c r="D119" s="31"/>
      <c r="E119" s="32">
        <v>2338</v>
      </c>
      <c r="F119" s="33"/>
      <c r="H119" s="25">
        <v>3</v>
      </c>
      <c r="I119" s="26" t="s">
        <v>38</v>
      </c>
      <c r="J119" s="36" t="s">
        <v>65</v>
      </c>
      <c r="K119" s="37"/>
      <c r="L119" s="44">
        <v>838</v>
      </c>
      <c r="M119" s="45"/>
    </row>
    <row r="120" spans="1:14" ht="18.75" customHeight="1" x14ac:dyDescent="0.4">
      <c r="A120" s="17">
        <v>4</v>
      </c>
      <c r="B120" s="27" t="s">
        <v>38</v>
      </c>
      <c r="C120" s="30" t="s">
        <v>65</v>
      </c>
      <c r="D120" s="31"/>
      <c r="E120" s="32">
        <v>687</v>
      </c>
      <c r="F120" s="33"/>
    </row>
    <row r="121" spans="1:14" ht="18.75" customHeight="1" x14ac:dyDescent="0.4"/>
    <row r="122" spans="1:14" ht="18.75" customHeight="1" x14ac:dyDescent="0.4"/>
    <row r="123" spans="1:14" ht="18.75" customHeight="1" x14ac:dyDescent="0.4">
      <c r="A123" s="2" t="s">
        <v>76</v>
      </c>
      <c r="D123" s="2"/>
      <c r="H123" s="2" t="s">
        <v>97</v>
      </c>
      <c r="K123" s="2"/>
    </row>
    <row r="124" spans="1:14" ht="18.75" customHeight="1" x14ac:dyDescent="0.4">
      <c r="A124" s="28" t="s">
        <v>29</v>
      </c>
      <c r="B124" s="28" t="s">
        <v>30</v>
      </c>
      <c r="C124" s="30" t="s">
        <v>31</v>
      </c>
      <c r="D124" s="31"/>
      <c r="E124" s="30" t="s">
        <v>32</v>
      </c>
      <c r="F124" s="31"/>
      <c r="H124" s="29" t="s">
        <v>29</v>
      </c>
      <c r="I124" s="29" t="s">
        <v>30</v>
      </c>
      <c r="J124" s="30" t="s">
        <v>31</v>
      </c>
      <c r="K124" s="31"/>
      <c r="L124" s="30" t="s">
        <v>32</v>
      </c>
      <c r="M124" s="31"/>
    </row>
    <row r="125" spans="1:14" ht="18.75" customHeight="1" x14ac:dyDescent="0.4">
      <c r="A125" s="17" t="s">
        <v>58</v>
      </c>
      <c r="B125" s="28" t="s">
        <v>34</v>
      </c>
      <c r="C125" s="30" t="s">
        <v>77</v>
      </c>
      <c r="D125" s="31"/>
      <c r="E125" s="32">
        <v>18500</v>
      </c>
      <c r="F125" s="33"/>
      <c r="H125" s="17">
        <v>1</v>
      </c>
      <c r="I125" s="29" t="s">
        <v>34</v>
      </c>
      <c r="J125" s="30" t="s">
        <v>90</v>
      </c>
      <c r="K125" s="31"/>
      <c r="L125" s="32">
        <v>25701</v>
      </c>
      <c r="M125" s="33"/>
    </row>
    <row r="126" spans="1:14" ht="18.75" customHeight="1" x14ac:dyDescent="0.4">
      <c r="A126" s="17">
        <v>2</v>
      </c>
      <c r="B126" s="28" t="s">
        <v>35</v>
      </c>
      <c r="C126" s="30" t="s">
        <v>80</v>
      </c>
      <c r="D126" s="31"/>
      <c r="E126" s="32">
        <v>17270</v>
      </c>
      <c r="F126" s="33"/>
      <c r="G126" s="24"/>
      <c r="H126" s="17" t="s">
        <v>89</v>
      </c>
      <c r="I126" s="29" t="s">
        <v>35</v>
      </c>
      <c r="J126" s="30" t="s">
        <v>88</v>
      </c>
      <c r="K126" s="31"/>
      <c r="L126" s="32">
        <v>7658</v>
      </c>
      <c r="M126" s="33"/>
      <c r="N126" s="24"/>
    </row>
    <row r="127" spans="1:14" ht="18.75" customHeight="1" x14ac:dyDescent="0.4">
      <c r="A127" s="17">
        <v>3</v>
      </c>
      <c r="B127" s="27" t="s">
        <v>78</v>
      </c>
      <c r="C127" s="30" t="s">
        <v>81</v>
      </c>
      <c r="D127" s="31"/>
      <c r="E127" s="32">
        <v>1488</v>
      </c>
      <c r="F127" s="33"/>
      <c r="H127" s="17">
        <v>3</v>
      </c>
      <c r="I127" s="29" t="s">
        <v>34</v>
      </c>
      <c r="J127" s="30" t="s">
        <v>91</v>
      </c>
      <c r="K127" s="31"/>
      <c r="L127" s="32">
        <v>2941</v>
      </c>
      <c r="M127" s="33"/>
    </row>
    <row r="128" spans="1:14" ht="18.75" customHeight="1" x14ac:dyDescent="0.4">
      <c r="A128" s="1" t="s">
        <v>79</v>
      </c>
      <c r="H128" s="17">
        <v>4</v>
      </c>
      <c r="I128" s="27" t="s">
        <v>39</v>
      </c>
      <c r="J128" s="30" t="s">
        <v>92</v>
      </c>
      <c r="K128" s="31"/>
      <c r="L128" s="32">
        <v>790</v>
      </c>
      <c r="M128" s="33"/>
    </row>
    <row r="129" spans="8:13" ht="18.75" customHeight="1" x14ac:dyDescent="0.4">
      <c r="H129" s="17">
        <v>5</v>
      </c>
      <c r="I129" s="29" t="s">
        <v>93</v>
      </c>
      <c r="J129" s="30" t="s">
        <v>94</v>
      </c>
      <c r="K129" s="31"/>
      <c r="L129" s="32">
        <v>587</v>
      </c>
      <c r="M129" s="33"/>
    </row>
    <row r="130" spans="8:13" ht="18.75" customHeight="1" x14ac:dyDescent="0.4">
      <c r="H130" s="17">
        <v>6</v>
      </c>
      <c r="I130" s="27" t="s">
        <v>95</v>
      </c>
      <c r="J130" s="30" t="s">
        <v>96</v>
      </c>
      <c r="K130" s="31"/>
      <c r="L130" s="32">
        <v>398</v>
      </c>
      <c r="M130" s="33"/>
    </row>
    <row r="131" spans="8:13" ht="18.75" customHeight="1" x14ac:dyDescent="0.4"/>
    <row r="132" spans="8:13" ht="18.75" customHeight="1" x14ac:dyDescent="0.4"/>
    <row r="133" spans="8:13" ht="18.75" customHeight="1" x14ac:dyDescent="0.4"/>
  </sheetData>
  <mergeCells count="143">
    <mergeCell ref="J127:K127"/>
    <mergeCell ref="L127:M127"/>
    <mergeCell ref="J128:K128"/>
    <mergeCell ref="L128:M128"/>
    <mergeCell ref="J129:K129"/>
    <mergeCell ref="L129:M129"/>
    <mergeCell ref="J130:K130"/>
    <mergeCell ref="L130:M130"/>
    <mergeCell ref="E82:G82"/>
    <mergeCell ref="H82:J82"/>
    <mergeCell ref="K82:M82"/>
    <mergeCell ref="A101:B101"/>
    <mergeCell ref="C101:D101"/>
    <mergeCell ref="E101:F101"/>
    <mergeCell ref="G101:H101"/>
    <mergeCell ref="I101:J101"/>
    <mergeCell ref="L111:M111"/>
    <mergeCell ref="J112:K112"/>
    <mergeCell ref="C112:D112"/>
    <mergeCell ref="E112:F112"/>
    <mergeCell ref="E110:F110"/>
    <mergeCell ref="C110:D110"/>
    <mergeCell ref="K101:M101"/>
    <mergeCell ref="J109:K109"/>
    <mergeCell ref="C109:D109"/>
    <mergeCell ref="E109:F109"/>
    <mergeCell ref="L112:M112"/>
    <mergeCell ref="C111:D111"/>
    <mergeCell ref="L109:M109"/>
    <mergeCell ref="J110:K110"/>
    <mergeCell ref="L110:M110"/>
    <mergeCell ref="K102:M102"/>
    <mergeCell ref="A102:B102"/>
    <mergeCell ref="A103:B103"/>
    <mergeCell ref="C103:D103"/>
    <mergeCell ref="A4:B4"/>
    <mergeCell ref="C4:G4"/>
    <mergeCell ref="A97:B97"/>
    <mergeCell ref="C97:D97"/>
    <mergeCell ref="E97:F97"/>
    <mergeCell ref="G97:H97"/>
    <mergeCell ref="B55:D55"/>
    <mergeCell ref="E55:G55"/>
    <mergeCell ref="H55:J55"/>
    <mergeCell ref="H4:I4"/>
    <mergeCell ref="A5:B5"/>
    <mergeCell ref="A6:B6"/>
    <mergeCell ref="C5:G5"/>
    <mergeCell ref="C6:G6"/>
    <mergeCell ref="H5:I5"/>
    <mergeCell ref="I97:J97"/>
    <mergeCell ref="H6:I6"/>
    <mergeCell ref="H7:I7"/>
    <mergeCell ref="B28:D28"/>
    <mergeCell ref="E28:G28"/>
    <mergeCell ref="H28:J28"/>
    <mergeCell ref="B14:D14"/>
    <mergeCell ref="E14:G14"/>
    <mergeCell ref="H14:J14"/>
    <mergeCell ref="K14:M14"/>
    <mergeCell ref="A7:B7"/>
    <mergeCell ref="C7:G7"/>
    <mergeCell ref="A8:B8"/>
    <mergeCell ref="C8:G8"/>
    <mergeCell ref="H8:I8"/>
    <mergeCell ref="A9:B9"/>
    <mergeCell ref="C9:G9"/>
    <mergeCell ref="H9:I9"/>
    <mergeCell ref="A10:B10"/>
    <mergeCell ref="C10:G10"/>
    <mergeCell ref="H10:I10"/>
    <mergeCell ref="K28:M28"/>
    <mergeCell ref="K42:M42"/>
    <mergeCell ref="K97:M97"/>
    <mergeCell ref="K55:M55"/>
    <mergeCell ref="K69:M69"/>
    <mergeCell ref="K99:M99"/>
    <mergeCell ref="A99:B99"/>
    <mergeCell ref="C99:D99"/>
    <mergeCell ref="E99:F99"/>
    <mergeCell ref="G99:H99"/>
    <mergeCell ref="I99:J99"/>
    <mergeCell ref="C98:D98"/>
    <mergeCell ref="E98:F98"/>
    <mergeCell ref="G98:H98"/>
    <mergeCell ref="B42:D42"/>
    <mergeCell ref="E42:G42"/>
    <mergeCell ref="H42:J42"/>
    <mergeCell ref="A98:B98"/>
    <mergeCell ref="I98:J98"/>
    <mergeCell ref="B69:D69"/>
    <mergeCell ref="E69:G69"/>
    <mergeCell ref="H69:J69"/>
    <mergeCell ref="K98:M98"/>
    <mergeCell ref="B82:D82"/>
    <mergeCell ref="A100:B100"/>
    <mergeCell ref="C100:D100"/>
    <mergeCell ref="E100:F100"/>
    <mergeCell ref="G100:H100"/>
    <mergeCell ref="I100:J100"/>
    <mergeCell ref="C120:D120"/>
    <mergeCell ref="E120:F120"/>
    <mergeCell ref="J116:K116"/>
    <mergeCell ref="L116:M116"/>
    <mergeCell ref="J117:K117"/>
    <mergeCell ref="L117:M117"/>
    <mergeCell ref="J118:K118"/>
    <mergeCell ref="L118:M118"/>
    <mergeCell ref="J119:K119"/>
    <mergeCell ref="L119:M119"/>
    <mergeCell ref="C119:D119"/>
    <mergeCell ref="E119:F119"/>
    <mergeCell ref="C118:D118"/>
    <mergeCell ref="E118:F118"/>
    <mergeCell ref="C117:D117"/>
    <mergeCell ref="E117:F117"/>
    <mergeCell ref="C116:D116"/>
    <mergeCell ref="E116:F116"/>
    <mergeCell ref="E111:F111"/>
    <mergeCell ref="C126:D126"/>
    <mergeCell ref="E126:F126"/>
    <mergeCell ref="C127:D127"/>
    <mergeCell ref="E127:F127"/>
    <mergeCell ref="K100:M100"/>
    <mergeCell ref="C124:D124"/>
    <mergeCell ref="E124:F124"/>
    <mergeCell ref="C125:D125"/>
    <mergeCell ref="E125:F125"/>
    <mergeCell ref="C102:D102"/>
    <mergeCell ref="E102:F102"/>
    <mergeCell ref="G102:H102"/>
    <mergeCell ref="I102:J102"/>
    <mergeCell ref="J111:K111"/>
    <mergeCell ref="E103:F103"/>
    <mergeCell ref="G103:H103"/>
    <mergeCell ref="I103:J103"/>
    <mergeCell ref="K103:M103"/>
    <mergeCell ref="J124:K124"/>
    <mergeCell ref="L124:M124"/>
    <mergeCell ref="J125:K125"/>
    <mergeCell ref="L125:M125"/>
    <mergeCell ref="J126:K126"/>
    <mergeCell ref="L126:M126"/>
  </mergeCells>
  <phoneticPr fontId="2"/>
  <pageMargins left="0.9055118110236221" right="0.70866141732283472" top="0.74803149606299213" bottom="0.74803149606299213" header="0.51181102362204722" footer="0.31496062992125984"/>
  <pageSetup paperSize="9" orientation="landscape" r:id="rId1"/>
  <headerFooter>
    <oddHeader>&amp;C&amp;"ＭＳ Ｐゴシック,太字"&amp;14参議院秋田県選出議員選挙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雄</dc:creator>
  <cp:lastModifiedBy>山田　雄</cp:lastModifiedBy>
  <cp:lastPrinted>2022-07-21T00:26:46Z</cp:lastPrinted>
  <dcterms:created xsi:type="dcterms:W3CDTF">2018-06-19T04:07:52Z</dcterms:created>
  <dcterms:modified xsi:type="dcterms:W3CDTF">2022-07-21T00:27:11Z</dcterms:modified>
</cp:coreProperties>
</file>