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1国\04参院比例\"/>
    </mc:Choice>
  </mc:AlternateContent>
  <xr:revisionPtr revIDLastSave="0" documentId="13_ncr:1_{C22A37DE-31D8-4740-B826-55CABF04B3B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definedNames>
    <definedName name="_xlnm.Print_Area" localSheetId="0">Sheet1!$A$1:$M$155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G93" i="1"/>
  <c r="E94" i="1"/>
  <c r="C94" i="1"/>
  <c r="B94" i="1"/>
  <c r="L93" i="1"/>
  <c r="K93" i="1"/>
  <c r="I93" i="1"/>
  <c r="H93" i="1"/>
  <c r="D93" i="1"/>
  <c r="L92" i="1"/>
  <c r="K92" i="1"/>
  <c r="I92" i="1"/>
  <c r="H92" i="1"/>
  <c r="G92" i="1"/>
  <c r="D92" i="1"/>
  <c r="L91" i="1"/>
  <c r="K91" i="1"/>
  <c r="I91" i="1"/>
  <c r="H91" i="1"/>
  <c r="G91" i="1"/>
  <c r="D91" i="1"/>
  <c r="L90" i="1"/>
  <c r="K90" i="1"/>
  <c r="I90" i="1"/>
  <c r="H90" i="1"/>
  <c r="J90" i="1" s="1"/>
  <c r="G90" i="1"/>
  <c r="D90" i="1"/>
  <c r="L89" i="1"/>
  <c r="K89" i="1"/>
  <c r="I89" i="1"/>
  <c r="H89" i="1"/>
  <c r="J89" i="1" s="1"/>
  <c r="G89" i="1"/>
  <c r="D89" i="1"/>
  <c r="L88" i="1"/>
  <c r="K88" i="1"/>
  <c r="I88" i="1"/>
  <c r="H88" i="1"/>
  <c r="G88" i="1"/>
  <c r="D88" i="1"/>
  <c r="L87" i="1"/>
  <c r="K87" i="1"/>
  <c r="I87" i="1"/>
  <c r="H87" i="1"/>
  <c r="G87" i="1"/>
  <c r="D87" i="1"/>
  <c r="L86" i="1"/>
  <c r="K86" i="1"/>
  <c r="I86" i="1"/>
  <c r="H86" i="1"/>
  <c r="J86" i="1" s="1"/>
  <c r="G86" i="1"/>
  <c r="D86" i="1"/>
  <c r="L85" i="1"/>
  <c r="K85" i="1"/>
  <c r="I85" i="1"/>
  <c r="H85" i="1"/>
  <c r="J85" i="1" s="1"/>
  <c r="G85" i="1"/>
  <c r="D85" i="1"/>
  <c r="M85" i="1" s="1"/>
  <c r="J88" i="1" l="1"/>
  <c r="M92" i="1"/>
  <c r="M93" i="1"/>
  <c r="M91" i="1"/>
  <c r="M86" i="1"/>
  <c r="M88" i="1"/>
  <c r="M87" i="1"/>
  <c r="M89" i="1"/>
  <c r="I94" i="1"/>
  <c r="M90" i="1"/>
  <c r="J87" i="1"/>
  <c r="J93" i="1"/>
  <c r="J92" i="1"/>
  <c r="J91" i="1"/>
  <c r="D94" i="1"/>
  <c r="L94" i="1"/>
  <c r="K94" i="1"/>
  <c r="H94" i="1"/>
  <c r="G94" i="1"/>
  <c r="F80" i="1"/>
  <c r="E80" i="1"/>
  <c r="C80" i="1"/>
  <c r="B80" i="1"/>
  <c r="L79" i="1"/>
  <c r="K79" i="1"/>
  <c r="I79" i="1"/>
  <c r="H79" i="1"/>
  <c r="G79" i="1"/>
  <c r="D79" i="1"/>
  <c r="L78" i="1"/>
  <c r="K78" i="1"/>
  <c r="I78" i="1"/>
  <c r="H78" i="1"/>
  <c r="G78" i="1"/>
  <c r="D78" i="1"/>
  <c r="L77" i="1"/>
  <c r="K77" i="1"/>
  <c r="I77" i="1"/>
  <c r="H77" i="1"/>
  <c r="G77" i="1"/>
  <c r="D77" i="1"/>
  <c r="L76" i="1"/>
  <c r="K76" i="1"/>
  <c r="I76" i="1"/>
  <c r="H76" i="1"/>
  <c r="G76" i="1"/>
  <c r="D76" i="1"/>
  <c r="L75" i="1"/>
  <c r="K75" i="1"/>
  <c r="I75" i="1"/>
  <c r="H75" i="1"/>
  <c r="G75" i="1"/>
  <c r="D75" i="1"/>
  <c r="L74" i="1"/>
  <c r="K74" i="1"/>
  <c r="I74" i="1"/>
  <c r="H74" i="1"/>
  <c r="G74" i="1"/>
  <c r="D74" i="1"/>
  <c r="L73" i="1"/>
  <c r="K73" i="1"/>
  <c r="I73" i="1"/>
  <c r="H73" i="1"/>
  <c r="G73" i="1"/>
  <c r="D73" i="1"/>
  <c r="L72" i="1"/>
  <c r="K72" i="1"/>
  <c r="I72" i="1"/>
  <c r="H72" i="1"/>
  <c r="G72" i="1"/>
  <c r="D72" i="1"/>
  <c r="L71" i="1"/>
  <c r="K71" i="1"/>
  <c r="I71" i="1"/>
  <c r="H71" i="1"/>
  <c r="G71" i="1"/>
  <c r="D71" i="1"/>
  <c r="D80" i="1" l="1"/>
  <c r="J94" i="1"/>
  <c r="M94" i="1"/>
  <c r="J78" i="1"/>
  <c r="M71" i="1"/>
  <c r="M74" i="1"/>
  <c r="M78" i="1"/>
  <c r="J71" i="1"/>
  <c r="M75" i="1"/>
  <c r="M72" i="1"/>
  <c r="J73" i="1"/>
  <c r="M77" i="1"/>
  <c r="J75" i="1"/>
  <c r="M73" i="1"/>
  <c r="J74" i="1"/>
  <c r="M76" i="1"/>
  <c r="J77" i="1"/>
  <c r="J72" i="1"/>
  <c r="J76" i="1"/>
  <c r="L80" i="1"/>
  <c r="M79" i="1"/>
  <c r="H80" i="1"/>
  <c r="I80" i="1"/>
  <c r="J79" i="1"/>
  <c r="K80" i="1"/>
  <c r="G80" i="1"/>
  <c r="M80" i="1" s="1"/>
  <c r="D50" i="1"/>
  <c r="J80" i="1" l="1"/>
  <c r="F25" i="1"/>
  <c r="G24" i="1"/>
  <c r="I24" i="1"/>
  <c r="L24" i="1"/>
  <c r="E25" i="1"/>
  <c r="H24" i="1"/>
  <c r="K24" i="1"/>
  <c r="C25" i="1"/>
  <c r="D24" i="1"/>
  <c r="B25" i="1"/>
  <c r="M24" i="1" l="1"/>
  <c r="J24" i="1"/>
  <c r="F66" i="1"/>
  <c r="E66" i="1"/>
  <c r="C66" i="1"/>
  <c r="B66" i="1"/>
  <c r="L65" i="1"/>
  <c r="K65" i="1"/>
  <c r="I65" i="1"/>
  <c r="H65" i="1"/>
  <c r="G65" i="1"/>
  <c r="D65" i="1"/>
  <c r="L64" i="1"/>
  <c r="K64" i="1"/>
  <c r="I64" i="1"/>
  <c r="H64" i="1"/>
  <c r="G64" i="1"/>
  <c r="D64" i="1"/>
  <c r="L63" i="1"/>
  <c r="K63" i="1"/>
  <c r="I63" i="1"/>
  <c r="H63" i="1"/>
  <c r="G63" i="1"/>
  <c r="D63" i="1"/>
  <c r="L62" i="1"/>
  <c r="K62" i="1"/>
  <c r="I62" i="1"/>
  <c r="H62" i="1"/>
  <c r="G62" i="1"/>
  <c r="D62" i="1"/>
  <c r="L61" i="1"/>
  <c r="K61" i="1"/>
  <c r="I61" i="1"/>
  <c r="H61" i="1"/>
  <c r="G61" i="1"/>
  <c r="D61" i="1"/>
  <c r="L60" i="1"/>
  <c r="K60" i="1"/>
  <c r="I60" i="1"/>
  <c r="H60" i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G57" i="1"/>
  <c r="D57" i="1"/>
  <c r="F53" i="1"/>
  <c r="G52" i="1"/>
  <c r="I52" i="1"/>
  <c r="L52" i="1"/>
  <c r="E53" i="1"/>
  <c r="H52" i="1"/>
  <c r="K52" i="1"/>
  <c r="C53" i="1"/>
  <c r="D52" i="1"/>
  <c r="B53" i="1"/>
  <c r="F39" i="1"/>
  <c r="G38" i="1"/>
  <c r="I38" i="1"/>
  <c r="L38" i="1"/>
  <c r="E39" i="1"/>
  <c r="H38" i="1"/>
  <c r="K38" i="1"/>
  <c r="C39" i="1"/>
  <c r="D38" i="1"/>
  <c r="B39" i="1"/>
  <c r="J60" i="1" l="1"/>
  <c r="M52" i="1"/>
  <c r="J65" i="1"/>
  <c r="J52" i="1"/>
  <c r="J38" i="1"/>
  <c r="H66" i="1"/>
  <c r="M60" i="1"/>
  <c r="J64" i="1"/>
  <c r="M64" i="1"/>
  <c r="J63" i="1"/>
  <c r="J62" i="1"/>
  <c r="J61" i="1"/>
  <c r="J59" i="1"/>
  <c r="L66" i="1"/>
  <c r="J58" i="1"/>
  <c r="J57" i="1"/>
  <c r="M38" i="1"/>
  <c r="M59" i="1"/>
  <c r="M63" i="1"/>
  <c r="M58" i="1"/>
  <c r="M62" i="1"/>
  <c r="I66" i="1"/>
  <c r="M57" i="1"/>
  <c r="M61" i="1"/>
  <c r="M65" i="1"/>
  <c r="G66" i="1"/>
  <c r="K66" i="1"/>
  <c r="D66" i="1"/>
  <c r="L51" i="1"/>
  <c r="K51" i="1"/>
  <c r="I51" i="1"/>
  <c r="H51" i="1"/>
  <c r="G51" i="1"/>
  <c r="D51" i="1"/>
  <c r="L50" i="1"/>
  <c r="K50" i="1"/>
  <c r="I50" i="1"/>
  <c r="H50" i="1"/>
  <c r="G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49" i="1" l="1"/>
  <c r="J66" i="1"/>
  <c r="M66" i="1"/>
  <c r="H53" i="1"/>
  <c r="J44" i="1"/>
  <c r="J46" i="1"/>
  <c r="J51" i="1"/>
  <c r="J50" i="1"/>
  <c r="M49" i="1"/>
  <c r="J48" i="1"/>
  <c r="J47" i="1"/>
  <c r="M46" i="1"/>
  <c r="I53" i="1"/>
  <c r="J45" i="1"/>
  <c r="M45" i="1"/>
  <c r="M47" i="1"/>
  <c r="M51" i="1"/>
  <c r="M44" i="1"/>
  <c r="M48" i="1"/>
  <c r="M50" i="1"/>
  <c r="L53" i="1"/>
  <c r="G53" i="1"/>
  <c r="K53" i="1"/>
  <c r="D53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L30" i="1"/>
  <c r="K30" i="1"/>
  <c r="I30" i="1"/>
  <c r="H30" i="1"/>
  <c r="G30" i="1"/>
  <c r="D30" i="1"/>
  <c r="J53" i="1" l="1"/>
  <c r="J33" i="1"/>
  <c r="J37" i="1"/>
  <c r="H39" i="1"/>
  <c r="M53" i="1"/>
  <c r="J34" i="1"/>
  <c r="J32" i="1"/>
  <c r="J36" i="1"/>
  <c r="I39" i="1"/>
  <c r="M37" i="1"/>
  <c r="M36" i="1"/>
  <c r="M35" i="1"/>
  <c r="J35" i="1"/>
  <c r="M34" i="1"/>
  <c r="M33" i="1"/>
  <c r="M32" i="1"/>
  <c r="M31" i="1"/>
  <c r="J31" i="1"/>
  <c r="M30" i="1"/>
  <c r="J30" i="1"/>
  <c r="L39" i="1"/>
  <c r="G39" i="1"/>
  <c r="K39" i="1"/>
  <c r="D39" i="1"/>
  <c r="L17" i="1"/>
  <c r="L18" i="1"/>
  <c r="L19" i="1"/>
  <c r="L20" i="1"/>
  <c r="L21" i="1"/>
  <c r="L22" i="1"/>
  <c r="L23" i="1"/>
  <c r="L16" i="1"/>
  <c r="K17" i="1"/>
  <c r="K18" i="1"/>
  <c r="K19" i="1"/>
  <c r="K20" i="1"/>
  <c r="K21" i="1"/>
  <c r="K22" i="1"/>
  <c r="K23" i="1"/>
  <c r="K16" i="1"/>
  <c r="G17" i="1"/>
  <c r="G18" i="1"/>
  <c r="G19" i="1"/>
  <c r="G20" i="1"/>
  <c r="G21" i="1"/>
  <c r="G22" i="1"/>
  <c r="G23" i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16" i="1"/>
  <c r="H16" i="1"/>
  <c r="G16" i="1"/>
  <c r="D17" i="1"/>
  <c r="D18" i="1"/>
  <c r="D19" i="1"/>
  <c r="D20" i="1"/>
  <c r="D21" i="1"/>
  <c r="D22" i="1"/>
  <c r="D23" i="1"/>
  <c r="D16" i="1"/>
  <c r="J39" i="1" l="1"/>
  <c r="G25" i="1"/>
  <c r="M23" i="1"/>
  <c r="M19" i="1"/>
  <c r="D25" i="1"/>
  <c r="J20" i="1"/>
  <c r="M21" i="1"/>
  <c r="M17" i="1"/>
  <c r="L25" i="1"/>
  <c r="M22" i="1"/>
  <c r="M18" i="1"/>
  <c r="J23" i="1"/>
  <c r="M16" i="1"/>
  <c r="J22" i="1"/>
  <c r="J18" i="1"/>
  <c r="M20" i="1"/>
  <c r="J16" i="1"/>
  <c r="J21" i="1"/>
  <c r="J17" i="1"/>
  <c r="M39" i="1"/>
  <c r="I25" i="1"/>
  <c r="K25" i="1"/>
  <c r="H25" i="1"/>
  <c r="J19" i="1"/>
  <c r="M25" i="1" l="1"/>
  <c r="J25" i="1"/>
</calcChain>
</file>

<file path=xl/sharedStrings.xml><?xml version="1.0" encoding="utf-8"?>
<sst xmlns="http://schemas.openxmlformats.org/spreadsheetml/2006/main" count="305" uniqueCount="102">
  <si>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</si>
  <si>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</si>
  <si>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</si>
  <si>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</si>
  <si>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</si>
  <si>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</si>
  <si>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</si>
  <si>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</si>
  <si>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</si>
  <si>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</si>
  <si>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</si>
  <si>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</si>
  <si>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</si>
  <si>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</si>
  <si>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</si>
  <si>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</si>
  <si>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</si>
  <si>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</si>
  <si>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</si>
  <si>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</si>
  <si>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</si>
  <si>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</si>
  <si>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</si>
  <si>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</si>
  <si>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</si>
  <si>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</si>
  <si>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</si>
  <si>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</si>
  <si>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</si>
  <si>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在外</t>
    <rPh sb="0" eb="2">
      <t>ザイガイ</t>
    </rPh>
    <phoneticPr fontId="2"/>
  </si>
  <si>
    <t>民主党</t>
    <rPh sb="0" eb="3">
      <t>ミンシュトウ</t>
    </rPh>
    <phoneticPr fontId="2"/>
  </si>
  <si>
    <t>平成19年 7月29日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</si>
  <si>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 7月11日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</si>
  <si>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7月21日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</si>
  <si>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平成28年 7月10日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</si>
  <si>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任期満了による通常選挙</t>
    <rPh sb="0" eb="2">
      <t>ニンキ</t>
    </rPh>
    <rPh sb="2" eb="4">
      <t>マンリョウ</t>
    </rPh>
    <rPh sb="7" eb="9">
      <t>ツウジョウ</t>
    </rPh>
    <rPh sb="9" eb="11">
      <t>センキョ</t>
    </rPh>
    <phoneticPr fontId="2"/>
  </si>
  <si>
    <t>平成19年 7月12日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</si>
  <si>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 6月24日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</si>
  <si>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7月 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</si>
  <si>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●平成19年 7月29日執行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</si>
  <si>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在外</t>
    <rPh sb="0" eb="2">
      <t>ザイガイ</t>
    </rPh>
    <phoneticPr fontId="2"/>
  </si>
  <si>
    <t>●平成22年 7月11日執行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</si>
  <si>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●平成25年 7月21日執行</t>
    <phoneticPr fontId="2"/>
  </si>
  <si>
    <t>●平成28年 7月10日執行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</si>
  <si>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●平成17年 7月29日執行</t>
    <phoneticPr fontId="2"/>
  </si>
  <si>
    <t>●平成22年 7月11日執行</t>
    <phoneticPr fontId="2"/>
  </si>
  <si>
    <t>●平成28年 7月10日執行</t>
    <phoneticPr fontId="2"/>
  </si>
  <si>
    <t>平成28年 6月22日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</si>
  <si>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持帰り1</t>
    <rPh sb="0" eb="1">
      <t>モ</t>
    </rPh>
    <rPh sb="1" eb="2">
      <t>カエ</t>
    </rPh>
    <phoneticPr fontId="2"/>
  </si>
  <si>
    <t>№</t>
    <phoneticPr fontId="2"/>
  </si>
  <si>
    <t>名簿届出政党等の名称</t>
    <rPh sb="0" eb="2">
      <t>メイボ</t>
    </rPh>
    <rPh sb="2" eb="4">
      <t>トドケデ</t>
    </rPh>
    <rPh sb="4" eb="6">
      <t>セイトウ</t>
    </rPh>
    <rPh sb="6" eb="7">
      <t>トウ</t>
    </rPh>
    <rPh sb="8" eb="10">
      <t>メイショウ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</si>
  <si>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</si>
  <si>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</si>
  <si>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</si>
  <si>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９条ネット</t>
    <rPh sb="1" eb="2">
      <t>ジョウ</t>
    </rPh>
    <phoneticPr fontId="2"/>
  </si>
  <si>
    <t>共生新党</t>
    <rPh sb="0" eb="2">
      <t>キョウセイ</t>
    </rPh>
    <rPh sb="2" eb="4">
      <t>シントウ</t>
    </rPh>
    <phoneticPr fontId="2"/>
  </si>
  <si>
    <t>日本共産党</t>
    <rPh sb="0" eb="2">
      <t>ニホン</t>
    </rPh>
    <rPh sb="2" eb="5">
      <t>キョウサントウ</t>
    </rPh>
    <phoneticPr fontId="2"/>
  </si>
  <si>
    <t>国民新党</t>
    <rPh sb="0" eb="2">
      <t>コクミン</t>
    </rPh>
    <rPh sb="2" eb="4">
      <t>シントウ</t>
    </rPh>
    <phoneticPr fontId="2"/>
  </si>
  <si>
    <t>自由民主党</t>
    <rPh sb="0" eb="2">
      <t>ジユウ</t>
    </rPh>
    <rPh sb="2" eb="5">
      <t>ミンシュトウ</t>
    </rPh>
    <phoneticPr fontId="2"/>
  </si>
  <si>
    <t>新党日本</t>
    <rPh sb="0" eb="2">
      <t>シントウ</t>
    </rPh>
    <rPh sb="2" eb="4">
      <t>ニホン</t>
    </rPh>
    <phoneticPr fontId="2"/>
  </si>
  <si>
    <t>女性党</t>
    <rPh sb="0" eb="3">
      <t>ジョセイトウ</t>
    </rPh>
    <phoneticPr fontId="2"/>
  </si>
  <si>
    <t>幸福実現党</t>
    <rPh sb="0" eb="2">
      <t>コウフク</t>
    </rPh>
    <rPh sb="2" eb="5">
      <t>ジツゲントウ</t>
    </rPh>
    <phoneticPr fontId="2"/>
  </si>
  <si>
    <t>みんなの党</t>
    <rPh sb="4" eb="5">
      <t>トウ</t>
    </rPh>
    <phoneticPr fontId="2"/>
  </si>
  <si>
    <t>新党改革</t>
    <rPh sb="0" eb="2">
      <t>シントウ</t>
    </rPh>
    <rPh sb="2" eb="4">
      <t>カイカク</t>
    </rPh>
    <phoneticPr fontId="2"/>
  </si>
  <si>
    <t>たちあがれ日本</t>
    <rPh sb="5" eb="7">
      <t>ニホン</t>
    </rPh>
    <phoneticPr fontId="2"/>
  </si>
  <si>
    <t>日本創新党</t>
    <rPh sb="0" eb="2">
      <t>ニホン</t>
    </rPh>
    <rPh sb="2" eb="3">
      <t>ソウ</t>
    </rPh>
    <rPh sb="3" eb="5">
      <t>シントウ</t>
    </rPh>
    <phoneticPr fontId="2"/>
  </si>
  <si>
    <t>新党大地</t>
    <rPh sb="0" eb="2">
      <t>シントウ</t>
    </rPh>
    <rPh sb="2" eb="4">
      <t>ダイチ</t>
    </rPh>
    <phoneticPr fontId="2"/>
  </si>
  <si>
    <t>生活の党</t>
    <rPh sb="0" eb="2">
      <t>セイカツ</t>
    </rPh>
    <rPh sb="3" eb="4">
      <t>トウ</t>
    </rPh>
    <phoneticPr fontId="2"/>
  </si>
  <si>
    <t>みどりの風</t>
    <rPh sb="4" eb="5">
      <t>カゼ</t>
    </rPh>
    <phoneticPr fontId="2"/>
  </si>
  <si>
    <t>緑の党グリーンジャパン</t>
    <rPh sb="0" eb="1">
      <t>ミドリ</t>
    </rPh>
    <rPh sb="2" eb="3">
      <t>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</si>
  <si>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</si>
  <si>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</si>
  <si>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おおさか維新の会</t>
    <rPh sb="4" eb="6">
      <t>イシン</t>
    </rPh>
    <rPh sb="7" eb="8">
      <t>カイ</t>
    </rPh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</si>
  <si>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</si>
  <si>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</si>
  <si>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民進党</t>
    <rPh sb="0" eb="3">
      <t>ミンシントウ</t>
    </rPh>
    <phoneticPr fontId="2"/>
  </si>
  <si>
    <t>支持政党なし</t>
    <rPh sb="0" eb="2">
      <t>シジ</t>
    </rPh>
    <rPh sb="2" eb="4">
      <t>セイトウ</t>
    </rPh>
    <phoneticPr fontId="2"/>
  </si>
  <si>
    <t>４．参議院名簿届出政党等の得票数</t>
    <rPh sb="2" eb="5">
      <t>サンギイン</t>
    </rPh>
    <phoneticPr fontId="2"/>
  </si>
  <si>
    <t>令和元年 7月21日</t>
    <rPh sb="0" eb="2">
      <t>レイワ</t>
    </rPh>
    <rPh sb="2" eb="3">
      <t>モト</t>
    </rPh>
    <rPh sb="3" eb="4">
      <t>ネン</t>
    </rPh>
    <rPh sb="6" eb="7">
      <t>ガツ</t>
    </rPh>
    <rPh sb="9" eb="10">
      <t>ニチ</t>
    </rPh>
    <phoneticPr fontId="2"/>
  </si>
  <si>
    <t>●令和元年 7月21日執行</t>
    <rPh sb="1" eb="3">
      <t>レイワ</t>
    </rPh>
    <rPh sb="3" eb="4">
      <t>モト</t>
    </rPh>
    <rPh sb="4" eb="5">
      <t>ネン</t>
    </rPh>
    <rPh sb="7" eb="8">
      <t>ガツ</t>
    </rPh>
    <rPh sb="10" eb="11">
      <t>ニチ</t>
    </rPh>
    <rPh sb="11" eb="13">
      <t>シッコウ</t>
    </rPh>
    <phoneticPr fontId="2"/>
  </si>
  <si>
    <t>●令和元年 7月21日執行</t>
    <rPh sb="1" eb="3">
      <t>レイワ</t>
    </rPh>
    <rPh sb="3" eb="4">
      <t>モト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</si>
  <si>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</si>
  <si>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</si>
  <si>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</si>
  <si>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</si>
  <si>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</si>
  <si>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</si>
  <si>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4">
      <t>シン</t>
    </rPh>
    <rPh sb="4" eb="5">
      <t>エラ</t>
    </rPh>
    <rPh sb="5" eb="6">
      <t>クミ</t>
    </rPh>
    <phoneticPr fontId="2"/>
  </si>
  <si>
    <t>令和元年 7月21日</t>
    <rPh sb="0" eb="2">
      <t>レイワ</t>
    </rPh>
    <rPh sb="2" eb="4">
      <t>ガンネン</t>
    </rPh>
    <rPh sb="3" eb="4">
      <t>ネン</t>
    </rPh>
    <rPh sb="6" eb="7">
      <t>ガツ</t>
    </rPh>
    <rPh sb="9" eb="10">
      <t>ニチ</t>
    </rPh>
    <phoneticPr fontId="2"/>
  </si>
  <si>
    <t>令和元年 7月 4日</t>
    <rPh sb="0" eb="2">
      <t>レイワ</t>
    </rPh>
    <rPh sb="2" eb="3">
      <t>ネン</t>
    </rPh>
    <rPh sb="5" eb="6">
      <t>ガツ</t>
    </rPh>
    <rPh sb="8" eb="9">
      <t>ニチ</t>
    </rPh>
    <phoneticPr fontId="2"/>
  </si>
  <si>
    <t>公　示　日</t>
    <rPh sb="0" eb="1">
      <t>コウ</t>
    </rPh>
    <rPh sb="2" eb="3">
      <t>シメス</t>
    </rPh>
    <rPh sb="4" eb="5">
      <t>ヒ</t>
    </rPh>
    <phoneticPr fontId="2"/>
  </si>
  <si>
    <t>１．選挙執行事由・公示日</t>
    <rPh sb="2" eb="4">
      <t>センキョ</t>
    </rPh>
    <rPh sb="4" eb="6">
      <t>シッコウ</t>
    </rPh>
    <rPh sb="6" eb="8">
      <t>ジユウ</t>
    </rPh>
    <rPh sb="9" eb="12">
      <t>コウジビ</t>
    </rPh>
    <phoneticPr fontId="2"/>
  </si>
  <si>
    <t>令和４年 7月１０日</t>
    <rPh sb="0" eb="2">
      <t>レイワ</t>
    </rPh>
    <rPh sb="3" eb="4">
      <t>ネン</t>
    </rPh>
    <rPh sb="4" eb="5">
      <t>ガンネン</t>
    </rPh>
    <rPh sb="6" eb="7">
      <t>ガツ</t>
    </rPh>
    <rPh sb="9" eb="10">
      <t>ニチ</t>
    </rPh>
    <phoneticPr fontId="2"/>
  </si>
  <si>
    <t>令和４年６月２２日</t>
    <rPh sb="0" eb="2">
      <t>レイワ</t>
    </rPh>
    <phoneticPr fontId="2"/>
  </si>
  <si>
    <t>●令和４年 7月１０日執行</t>
    <rPh sb="1" eb="3">
      <t>レイワ</t>
    </rPh>
    <rPh sb="4" eb="5">
      <t>ネン</t>
    </rPh>
    <rPh sb="7" eb="8">
      <t>ガツ</t>
    </rPh>
    <rPh sb="10" eb="11">
      <t>ニチ</t>
    </rPh>
    <rPh sb="11" eb="13">
      <t>シッコウ</t>
    </rPh>
    <phoneticPr fontId="2"/>
  </si>
  <si>
    <t>令和４年 7月１０日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</si>
  <si>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ＮＨＫ党</t>
    <rPh sb="3" eb="4">
      <t>トウ</t>
    </rPh>
    <phoneticPr fontId="2"/>
  </si>
  <si>
    <t>新党くにもり</t>
    <rPh sb="0" eb="2">
      <t>シントウ</t>
    </rPh>
    <phoneticPr fontId="2"/>
  </si>
  <si>
    <t>参政党</t>
    <rPh sb="0" eb="3">
      <t>サンセイトウ</t>
    </rPh>
    <phoneticPr fontId="2"/>
  </si>
  <si>
    <t>日本第一党</t>
    <rPh sb="0" eb="2">
      <t>ニホン</t>
    </rPh>
    <rPh sb="2" eb="4">
      <t>ダイイチ</t>
    </rPh>
    <rPh sb="4" eb="5">
      <t>トウ</t>
    </rPh>
    <phoneticPr fontId="2"/>
  </si>
  <si>
    <t>ごぼうの党</t>
    <rPh sb="4" eb="5">
      <t>トウ</t>
    </rPh>
    <phoneticPr fontId="2"/>
  </si>
  <si>
    <t>●令和４年 7月１０日執行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</si>
</sst>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m&quot;月&quot;d&quot;日&quot;;@"/>
    <numFmt numFmtId="178" formatCode="#,##0.000_);[Red]\(#,##0.0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176" fontId="3" fillId="0" borderId="0" xfId="1" applyNumberFormat="1" applyFont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3" fillId="0" borderId="0" xfId="1" applyFont="1" applyAlignment="1">
      <alignment vertical="center" shrinkToFit="1"/>
    </xf>
    <xf numFmtId="38" fontId="4" fillId="0" borderId="0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 indent="2"/>
    </xf>
    <xf numFmtId="178" fontId="3" fillId="0" borderId="0" xfId="0" applyNumberFormat="1" applyFont="1" applyBorder="1" applyAlignment="1">
      <alignment horizontal="right" vertical="center" indent="2"/>
    </xf>
    <xf numFmtId="38" fontId="3" fillId="0" borderId="0" xfId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1" applyNumberFormat="1" applyFont="1" applyBorder="1" applyAlignment="1">
      <alignment horizontal="right" vertical="center" indent="2"/>
    </xf>
    <xf numFmtId="178" fontId="3" fillId="0" borderId="1" xfId="0" applyNumberFormat="1" applyFont="1" applyBorder="1" applyAlignment="1">
      <alignment horizontal="right" vertical="center" indent="2"/>
    </xf>
    <xf numFmtId="178" fontId="3" fillId="0" borderId="1" xfId="1" applyNumberFormat="1" applyFont="1" applyFill="1" applyBorder="1" applyAlignment="1">
      <alignment horizontal="right" vertical="center" indent="2"/>
    </xf>
    <xf numFmtId="178" fontId="3" fillId="0" borderId="1" xfId="0" applyNumberFormat="1" applyFont="1" applyFill="1" applyBorder="1" applyAlignment="1">
      <alignment horizontal="right" vertical="center" indent="2"/>
    </xf>
    <xf numFmtId="177" fontId="3" fillId="0" borderId="1" xfId="1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view="pageBreakPreview" topLeftCell="A135" zoomScale="95" zoomScaleNormal="100" zoomScaleSheetLayoutView="95" workbookViewId="0">
      <selection activeCell="N149" sqref="N149"/>
    </sheetView>
  </sheetViews>
  <sheetFormatPr defaultRowHeight="13.5" x14ac:dyDescent="0.4"/>
  <cols>
    <col min="1" max="16384" width="9" style="1"/>
  </cols>
  <sheetData>
    <row r="1" spans="1:13" ht="18.75" customHeight="1" x14ac:dyDescent="0.4"/>
    <row r="2" spans="1:13" ht="18.75" customHeight="1" x14ac:dyDescent="0.4"/>
    <row r="3" spans="1:13" ht="18.75" customHeight="1" x14ac:dyDescent="0.4">
      <c r="A3" s="2" t="s">
        <v>91</v>
      </c>
    </row>
    <row r="4" spans="1:13" ht="18.75" customHeight="1" x14ac:dyDescent="0.4">
      <c r="A4" s="35" t="s">
        <v>15</v>
      </c>
      <c r="B4" s="36"/>
      <c r="C4" s="35" t="s">
        <v>16</v>
      </c>
      <c r="D4" s="36"/>
      <c r="E4" s="36"/>
      <c r="F4" s="36"/>
      <c r="G4" s="36"/>
      <c r="H4" s="35" t="s">
        <v>90</v>
      </c>
      <c r="I4" s="36"/>
    </row>
    <row r="5" spans="1:13" ht="18.75" customHeight="1" x14ac:dyDescent="0.4">
      <c r="A5" s="40" t="s">
        <v>31</v>
      </c>
      <c r="B5" s="36"/>
      <c r="C5" s="41" t="s">
        <v>35</v>
      </c>
      <c r="D5" s="42"/>
      <c r="E5" s="42"/>
      <c r="F5" s="42"/>
      <c r="G5" s="42"/>
      <c r="H5" s="40" t="s">
        <v>36</v>
      </c>
      <c r="I5" s="36"/>
    </row>
    <row r="6" spans="1:13" ht="18.75" customHeight="1" x14ac:dyDescent="0.4">
      <c r="A6" s="40" t="s">
        <v>32</v>
      </c>
      <c r="B6" s="36"/>
      <c r="C6" s="41" t="s">
        <v>35</v>
      </c>
      <c r="D6" s="42"/>
      <c r="E6" s="42"/>
      <c r="F6" s="42"/>
      <c r="G6" s="42"/>
      <c r="H6" s="40" t="s">
        <v>37</v>
      </c>
      <c r="I6" s="36"/>
    </row>
    <row r="7" spans="1:13" ht="18.75" customHeight="1" x14ac:dyDescent="0.4">
      <c r="A7" s="40" t="s">
        <v>33</v>
      </c>
      <c r="B7" s="36"/>
      <c r="C7" s="41" t="s">
        <v>35</v>
      </c>
      <c r="D7" s="42"/>
      <c r="E7" s="42"/>
      <c r="F7" s="42"/>
      <c r="G7" s="42"/>
      <c r="H7" s="40" t="s">
        <v>38</v>
      </c>
      <c r="I7" s="36"/>
    </row>
    <row r="8" spans="1:13" ht="18.75" customHeight="1" x14ac:dyDescent="0.4">
      <c r="A8" s="40" t="s">
        <v>34</v>
      </c>
      <c r="B8" s="36"/>
      <c r="C8" s="41" t="s">
        <v>35</v>
      </c>
      <c r="D8" s="42"/>
      <c r="E8" s="42"/>
      <c r="F8" s="42"/>
      <c r="G8" s="42"/>
      <c r="H8" s="40" t="s">
        <v>47</v>
      </c>
      <c r="I8" s="36"/>
    </row>
    <row r="9" spans="1:13" ht="18.75" customHeight="1" x14ac:dyDescent="0.4">
      <c r="A9" s="40" t="s">
        <v>88</v>
      </c>
      <c r="B9" s="36"/>
      <c r="C9" s="41" t="s">
        <v>35</v>
      </c>
      <c r="D9" s="42"/>
      <c r="E9" s="42"/>
      <c r="F9" s="42"/>
      <c r="G9" s="42"/>
      <c r="H9" s="40" t="s">
        <v>89</v>
      </c>
      <c r="I9" s="36"/>
    </row>
    <row r="10" spans="1:13" ht="18.75" customHeight="1" x14ac:dyDescent="0.4">
      <c r="A10" s="40" t="s">
        <v>92</v>
      </c>
      <c r="B10" s="36"/>
      <c r="C10" s="41" t="s">
        <v>35</v>
      </c>
      <c r="D10" s="42"/>
      <c r="E10" s="42"/>
      <c r="F10" s="42"/>
      <c r="G10" s="42"/>
      <c r="H10" s="40" t="s">
        <v>93</v>
      </c>
      <c r="I10" s="36"/>
    </row>
    <row r="11" spans="1:13" ht="18.75" customHeight="1" x14ac:dyDescent="0.4">
      <c r="A11" s="3"/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7" t="s">
        <v>17</v>
      </c>
      <c r="B12" s="4"/>
      <c r="C12" s="5"/>
      <c r="D12" s="6"/>
      <c r="E12" s="6"/>
      <c r="F12" s="6"/>
      <c r="G12" s="6"/>
      <c r="H12" s="3"/>
      <c r="I12" s="4"/>
    </row>
    <row r="13" spans="1:13" ht="18.75" customHeight="1" x14ac:dyDescent="0.4">
      <c r="A13" s="1" t="s">
        <v>39</v>
      </c>
    </row>
    <row r="14" spans="1:13" ht="18.75" customHeight="1" x14ac:dyDescent="0.4">
      <c r="A14" s="8"/>
      <c r="B14" s="35" t="s">
        <v>8</v>
      </c>
      <c r="C14" s="35"/>
      <c r="D14" s="35"/>
      <c r="E14" s="35" t="s">
        <v>12</v>
      </c>
      <c r="F14" s="35"/>
      <c r="G14" s="35"/>
      <c r="H14" s="35" t="s">
        <v>13</v>
      </c>
      <c r="I14" s="35"/>
      <c r="J14" s="35"/>
      <c r="K14" s="35" t="s">
        <v>14</v>
      </c>
      <c r="L14" s="35"/>
      <c r="M14" s="35"/>
    </row>
    <row r="15" spans="1:13" ht="18.75" customHeight="1" x14ac:dyDescent="0.4">
      <c r="A15" s="9" t="s">
        <v>18</v>
      </c>
      <c r="B15" s="9" t="s">
        <v>9</v>
      </c>
      <c r="C15" s="9" t="s">
        <v>10</v>
      </c>
      <c r="D15" s="9" t="s">
        <v>11</v>
      </c>
      <c r="E15" s="9" t="s">
        <v>9</v>
      </c>
      <c r="F15" s="9" t="s">
        <v>10</v>
      </c>
      <c r="G15" s="9" t="s">
        <v>11</v>
      </c>
      <c r="H15" s="9" t="s">
        <v>9</v>
      </c>
      <c r="I15" s="9" t="s">
        <v>10</v>
      </c>
      <c r="J15" s="9" t="s">
        <v>11</v>
      </c>
      <c r="K15" s="9" t="s">
        <v>9</v>
      </c>
      <c r="L15" s="9" t="s">
        <v>10</v>
      </c>
      <c r="M15" s="9" t="s">
        <v>11</v>
      </c>
    </row>
    <row r="16" spans="1:13" ht="18.75" customHeight="1" x14ac:dyDescent="0.4">
      <c r="A16" s="9" t="s">
        <v>0</v>
      </c>
      <c r="B16" s="10">
        <v>17090</v>
      </c>
      <c r="C16" s="10">
        <v>19242</v>
      </c>
      <c r="D16" s="10">
        <f>B16+C16</f>
        <v>36332</v>
      </c>
      <c r="E16" s="10">
        <v>11186</v>
      </c>
      <c r="F16" s="10">
        <v>12512</v>
      </c>
      <c r="G16" s="10">
        <f>E16+F16</f>
        <v>23698</v>
      </c>
      <c r="H16" s="10">
        <f>B16-E16</f>
        <v>5904</v>
      </c>
      <c r="I16" s="10">
        <f>C16-F16</f>
        <v>6730</v>
      </c>
      <c r="J16" s="10">
        <f>H16+I16</f>
        <v>12634</v>
      </c>
      <c r="K16" s="11">
        <f>E16/B16*100</f>
        <v>65.453481568168513</v>
      </c>
      <c r="L16" s="11">
        <f t="shared" ref="L16:M25" si="0">F16/C16*100</f>
        <v>65.024425735370542</v>
      </c>
      <c r="M16" s="11">
        <f t="shared" si="0"/>
        <v>65.22624683474622</v>
      </c>
    </row>
    <row r="17" spans="1:13" ht="18.75" customHeight="1" x14ac:dyDescent="0.4">
      <c r="A17" s="9" t="s">
        <v>1</v>
      </c>
      <c r="B17" s="10">
        <v>2318</v>
      </c>
      <c r="C17" s="10">
        <v>2597</v>
      </c>
      <c r="D17" s="10">
        <f t="shared" ref="D17:D25" si="1">B17+C17</f>
        <v>4915</v>
      </c>
      <c r="E17" s="10">
        <v>1740</v>
      </c>
      <c r="F17" s="10">
        <v>1918</v>
      </c>
      <c r="G17" s="10">
        <f t="shared" ref="G17:G25" si="2">E17+F17</f>
        <v>3658</v>
      </c>
      <c r="H17" s="10">
        <f t="shared" ref="H17:H25" si="3">B17-E17</f>
        <v>578</v>
      </c>
      <c r="I17" s="10">
        <f t="shared" ref="I17:I25" si="4">C17-F17</f>
        <v>679</v>
      </c>
      <c r="J17" s="10">
        <f t="shared" ref="J17:J25" si="5">H17+I17</f>
        <v>1257</v>
      </c>
      <c r="K17" s="11">
        <f t="shared" ref="K17:K25" si="6">E17/B17*100</f>
        <v>75.06471095772217</v>
      </c>
      <c r="L17" s="11">
        <f t="shared" si="0"/>
        <v>73.854447439353095</v>
      </c>
      <c r="M17" s="11">
        <f t="shared" si="0"/>
        <v>74.425228891149544</v>
      </c>
    </row>
    <row r="18" spans="1:13" ht="18.75" customHeight="1" x14ac:dyDescent="0.4">
      <c r="A18" s="9" t="s">
        <v>2</v>
      </c>
      <c r="B18" s="10">
        <v>2438</v>
      </c>
      <c r="C18" s="10">
        <v>2784</v>
      </c>
      <c r="D18" s="10">
        <f t="shared" si="1"/>
        <v>5222</v>
      </c>
      <c r="E18" s="10">
        <v>1784</v>
      </c>
      <c r="F18" s="10">
        <v>2001</v>
      </c>
      <c r="G18" s="10">
        <f t="shared" si="2"/>
        <v>3785</v>
      </c>
      <c r="H18" s="10">
        <f t="shared" si="3"/>
        <v>654</v>
      </c>
      <c r="I18" s="10">
        <f t="shared" si="4"/>
        <v>783</v>
      </c>
      <c r="J18" s="10">
        <f t="shared" si="5"/>
        <v>1437</v>
      </c>
      <c r="K18" s="11">
        <f t="shared" si="6"/>
        <v>73.174733388022972</v>
      </c>
      <c r="L18" s="11">
        <f t="shared" si="0"/>
        <v>71.875</v>
      </c>
      <c r="M18" s="11">
        <f t="shared" si="0"/>
        <v>72.48180773649942</v>
      </c>
    </row>
    <row r="19" spans="1:13" ht="18.75" customHeight="1" x14ac:dyDescent="0.4">
      <c r="A19" s="9" t="s">
        <v>3</v>
      </c>
      <c r="B19" s="10">
        <v>2303</v>
      </c>
      <c r="C19" s="10">
        <v>2547</v>
      </c>
      <c r="D19" s="10">
        <f t="shared" si="1"/>
        <v>4850</v>
      </c>
      <c r="E19" s="10">
        <v>1829</v>
      </c>
      <c r="F19" s="10">
        <v>1993</v>
      </c>
      <c r="G19" s="10">
        <f t="shared" si="2"/>
        <v>3822</v>
      </c>
      <c r="H19" s="10">
        <f t="shared" si="3"/>
        <v>474</v>
      </c>
      <c r="I19" s="10">
        <f t="shared" si="4"/>
        <v>554</v>
      </c>
      <c r="J19" s="10">
        <f t="shared" si="5"/>
        <v>1028</v>
      </c>
      <c r="K19" s="11">
        <f t="shared" si="6"/>
        <v>79.418150238818924</v>
      </c>
      <c r="L19" s="11">
        <f t="shared" si="0"/>
        <v>78.248920298390274</v>
      </c>
      <c r="M19" s="11">
        <f t="shared" si="0"/>
        <v>78.804123711340196</v>
      </c>
    </row>
    <row r="20" spans="1:13" ht="18.75" customHeight="1" x14ac:dyDescent="0.4">
      <c r="A20" s="9" t="s">
        <v>4</v>
      </c>
      <c r="B20" s="10">
        <v>3566</v>
      </c>
      <c r="C20" s="10">
        <v>4052</v>
      </c>
      <c r="D20" s="10">
        <f t="shared" si="1"/>
        <v>7618</v>
      </c>
      <c r="E20" s="10">
        <v>2802</v>
      </c>
      <c r="F20" s="10">
        <v>3118</v>
      </c>
      <c r="G20" s="10">
        <f t="shared" si="2"/>
        <v>5920</v>
      </c>
      <c r="H20" s="10">
        <f t="shared" si="3"/>
        <v>764</v>
      </c>
      <c r="I20" s="10">
        <f t="shared" si="4"/>
        <v>934</v>
      </c>
      <c r="J20" s="10">
        <f t="shared" si="5"/>
        <v>1698</v>
      </c>
      <c r="K20" s="11">
        <f t="shared" si="6"/>
        <v>78.575434660684238</v>
      </c>
      <c r="L20" s="11">
        <f t="shared" si="0"/>
        <v>76.949654491609081</v>
      </c>
      <c r="M20" s="11">
        <f t="shared" si="0"/>
        <v>77.710685219217652</v>
      </c>
    </row>
    <row r="21" spans="1:13" ht="18.75" customHeight="1" x14ac:dyDescent="0.4">
      <c r="A21" s="9" t="s">
        <v>5</v>
      </c>
      <c r="B21" s="10">
        <v>1857</v>
      </c>
      <c r="C21" s="10">
        <v>1968</v>
      </c>
      <c r="D21" s="10">
        <f t="shared" si="1"/>
        <v>3825</v>
      </c>
      <c r="E21" s="10">
        <v>1289</v>
      </c>
      <c r="F21" s="10">
        <v>1384</v>
      </c>
      <c r="G21" s="10">
        <f t="shared" si="2"/>
        <v>2673</v>
      </c>
      <c r="H21" s="10">
        <f t="shared" si="3"/>
        <v>568</v>
      </c>
      <c r="I21" s="10">
        <f t="shared" si="4"/>
        <v>584</v>
      </c>
      <c r="J21" s="10">
        <f t="shared" si="5"/>
        <v>1152</v>
      </c>
      <c r="K21" s="11">
        <f t="shared" si="6"/>
        <v>69.413031771674753</v>
      </c>
      <c r="L21" s="11">
        <f t="shared" si="0"/>
        <v>70.325203252032523</v>
      </c>
      <c r="M21" s="11">
        <f t="shared" si="0"/>
        <v>69.882352941176478</v>
      </c>
    </row>
    <row r="22" spans="1:13" ht="18.75" customHeight="1" x14ac:dyDescent="0.4">
      <c r="A22" s="9" t="s">
        <v>6</v>
      </c>
      <c r="B22" s="10">
        <v>2644</v>
      </c>
      <c r="C22" s="10">
        <v>2892</v>
      </c>
      <c r="D22" s="10">
        <f t="shared" si="1"/>
        <v>5536</v>
      </c>
      <c r="E22" s="10">
        <v>1813</v>
      </c>
      <c r="F22" s="10">
        <v>2013</v>
      </c>
      <c r="G22" s="10">
        <f t="shared" si="2"/>
        <v>3826</v>
      </c>
      <c r="H22" s="10">
        <f t="shared" si="3"/>
        <v>831</v>
      </c>
      <c r="I22" s="10">
        <f t="shared" si="4"/>
        <v>879</v>
      </c>
      <c r="J22" s="10">
        <f t="shared" si="5"/>
        <v>1710</v>
      </c>
      <c r="K22" s="11">
        <f t="shared" si="6"/>
        <v>68.570347957639939</v>
      </c>
      <c r="L22" s="11">
        <f t="shared" si="0"/>
        <v>69.605809128630696</v>
      </c>
      <c r="M22" s="11">
        <f t="shared" si="0"/>
        <v>69.111271676300575</v>
      </c>
    </row>
    <row r="23" spans="1:13" ht="18.75" customHeight="1" x14ac:dyDescent="0.4">
      <c r="A23" s="9" t="s">
        <v>7</v>
      </c>
      <c r="B23" s="10">
        <v>2585</v>
      </c>
      <c r="C23" s="10">
        <v>2754</v>
      </c>
      <c r="D23" s="10">
        <f t="shared" si="1"/>
        <v>5339</v>
      </c>
      <c r="E23" s="10">
        <v>1958</v>
      </c>
      <c r="F23" s="10">
        <v>2038</v>
      </c>
      <c r="G23" s="10">
        <f t="shared" si="2"/>
        <v>3996</v>
      </c>
      <c r="H23" s="10">
        <f t="shared" si="3"/>
        <v>627</v>
      </c>
      <c r="I23" s="10">
        <f t="shared" si="4"/>
        <v>716</v>
      </c>
      <c r="J23" s="10">
        <f t="shared" si="5"/>
        <v>1343</v>
      </c>
      <c r="K23" s="11">
        <f t="shared" si="6"/>
        <v>75.744680851063833</v>
      </c>
      <c r="L23" s="11">
        <f t="shared" si="0"/>
        <v>74.001452432824976</v>
      </c>
      <c r="M23" s="11">
        <f t="shared" si="0"/>
        <v>74.845476681026412</v>
      </c>
    </row>
    <row r="24" spans="1:13" ht="18.75" customHeight="1" x14ac:dyDescent="0.4">
      <c r="A24" s="9" t="s">
        <v>40</v>
      </c>
      <c r="B24" s="10">
        <v>23</v>
      </c>
      <c r="C24" s="10">
        <v>32</v>
      </c>
      <c r="D24" s="10">
        <f t="shared" si="1"/>
        <v>55</v>
      </c>
      <c r="E24" s="10">
        <v>4</v>
      </c>
      <c r="F24" s="10">
        <v>5</v>
      </c>
      <c r="G24" s="10">
        <f t="shared" si="2"/>
        <v>9</v>
      </c>
      <c r="H24" s="10">
        <f t="shared" si="3"/>
        <v>19</v>
      </c>
      <c r="I24" s="10">
        <f t="shared" si="4"/>
        <v>27</v>
      </c>
      <c r="J24" s="10">
        <f t="shared" si="5"/>
        <v>46</v>
      </c>
      <c r="K24" s="11">
        <f t="shared" si="6"/>
        <v>17.391304347826086</v>
      </c>
      <c r="L24" s="11">
        <f t="shared" si="0"/>
        <v>15.625</v>
      </c>
      <c r="M24" s="11">
        <f t="shared" si="0"/>
        <v>16.363636363636363</v>
      </c>
    </row>
    <row r="25" spans="1:13" ht="18.75" customHeight="1" x14ac:dyDescent="0.4">
      <c r="A25" s="9" t="s">
        <v>19</v>
      </c>
      <c r="B25" s="10">
        <f>SUM(B16:B24)</f>
        <v>34824</v>
      </c>
      <c r="C25" s="10">
        <f>SUM(C16:C24)</f>
        <v>38868</v>
      </c>
      <c r="D25" s="10">
        <f t="shared" si="1"/>
        <v>73692</v>
      </c>
      <c r="E25" s="10">
        <f>SUM(E16:E24)</f>
        <v>24405</v>
      </c>
      <c r="F25" s="10">
        <f>SUM(F16:F24)</f>
        <v>26982</v>
      </c>
      <c r="G25" s="10">
        <f t="shared" si="2"/>
        <v>51387</v>
      </c>
      <c r="H25" s="10">
        <f t="shared" si="3"/>
        <v>10419</v>
      </c>
      <c r="I25" s="10">
        <f t="shared" si="4"/>
        <v>11886</v>
      </c>
      <c r="J25" s="10">
        <f t="shared" si="5"/>
        <v>22305</v>
      </c>
      <c r="K25" s="11">
        <f t="shared" si="6"/>
        <v>70.080978635423847</v>
      </c>
      <c r="L25" s="11">
        <f t="shared" si="0"/>
        <v>69.419573942574857</v>
      </c>
      <c r="M25" s="11">
        <f t="shared" si="0"/>
        <v>69.732128317863541</v>
      </c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9.5" customHeight="1" x14ac:dyDescent="0.4">
      <c r="A27" s="1" t="s">
        <v>41</v>
      </c>
    </row>
    <row r="28" spans="1:13" ht="18" customHeight="1" x14ac:dyDescent="0.4">
      <c r="A28" s="8"/>
      <c r="B28" s="35" t="s">
        <v>8</v>
      </c>
      <c r="C28" s="35"/>
      <c r="D28" s="35"/>
      <c r="E28" s="35" t="s">
        <v>12</v>
      </c>
      <c r="F28" s="35"/>
      <c r="G28" s="35"/>
      <c r="H28" s="35" t="s">
        <v>13</v>
      </c>
      <c r="I28" s="35"/>
      <c r="J28" s="35"/>
      <c r="K28" s="35" t="s">
        <v>14</v>
      </c>
      <c r="L28" s="35"/>
      <c r="M28" s="35"/>
    </row>
    <row r="29" spans="1:13" ht="18" customHeight="1" x14ac:dyDescent="0.4">
      <c r="A29" s="9" t="s">
        <v>18</v>
      </c>
      <c r="B29" s="9" t="s">
        <v>9</v>
      </c>
      <c r="C29" s="9" t="s">
        <v>10</v>
      </c>
      <c r="D29" s="9" t="s">
        <v>11</v>
      </c>
      <c r="E29" s="9" t="s">
        <v>9</v>
      </c>
      <c r="F29" s="9" t="s">
        <v>10</v>
      </c>
      <c r="G29" s="9" t="s">
        <v>11</v>
      </c>
      <c r="H29" s="9" t="s">
        <v>9</v>
      </c>
      <c r="I29" s="9" t="s">
        <v>10</v>
      </c>
      <c r="J29" s="9" t="s">
        <v>11</v>
      </c>
      <c r="K29" s="9" t="s">
        <v>9</v>
      </c>
      <c r="L29" s="9" t="s">
        <v>10</v>
      </c>
      <c r="M29" s="9" t="s">
        <v>11</v>
      </c>
    </row>
    <row r="30" spans="1:13" ht="18" customHeight="1" x14ac:dyDescent="0.4">
      <c r="A30" s="9" t="s">
        <v>0</v>
      </c>
      <c r="B30" s="10">
        <v>17063</v>
      </c>
      <c r="C30" s="10">
        <v>19203</v>
      </c>
      <c r="D30" s="10">
        <f>B30+C30</f>
        <v>36266</v>
      </c>
      <c r="E30" s="10">
        <v>11113</v>
      </c>
      <c r="F30" s="10">
        <v>12512</v>
      </c>
      <c r="G30" s="10">
        <f>E30+F30</f>
        <v>23625</v>
      </c>
      <c r="H30" s="10">
        <f>B30-E30</f>
        <v>5950</v>
      </c>
      <c r="I30" s="10">
        <f>C30-F30</f>
        <v>6691</v>
      </c>
      <c r="J30" s="10">
        <f>H30+I30</f>
        <v>12641</v>
      </c>
      <c r="K30" s="11">
        <f>E30/B30*100</f>
        <v>65.129226982359484</v>
      </c>
      <c r="L30" s="11">
        <f t="shared" ref="L30:L39" si="7">F30/C30*100</f>
        <v>65.156485965734518</v>
      </c>
      <c r="M30" s="11">
        <f t="shared" ref="M30:M39" si="8">G30/D30*100</f>
        <v>65.143660729057515</v>
      </c>
    </row>
    <row r="31" spans="1:13" ht="18" customHeight="1" x14ac:dyDescent="0.4">
      <c r="A31" s="9" t="s">
        <v>1</v>
      </c>
      <c r="B31" s="10">
        <v>2268</v>
      </c>
      <c r="C31" s="10">
        <v>2488</v>
      </c>
      <c r="D31" s="10">
        <f t="shared" ref="D31:D39" si="9">B31+C31</f>
        <v>4756</v>
      </c>
      <c r="E31" s="10">
        <v>1679</v>
      </c>
      <c r="F31" s="10">
        <v>1809</v>
      </c>
      <c r="G31" s="10">
        <f t="shared" ref="G31:G39" si="10">E31+F31</f>
        <v>3488</v>
      </c>
      <c r="H31" s="10">
        <f t="shared" ref="H31:H39" si="11">B31-E31</f>
        <v>589</v>
      </c>
      <c r="I31" s="10">
        <f t="shared" ref="I31:I39" si="12">C31-F31</f>
        <v>679</v>
      </c>
      <c r="J31" s="10">
        <f t="shared" ref="J31:J39" si="13">H31+I31</f>
        <v>1268</v>
      </c>
      <c r="K31" s="11">
        <f t="shared" ref="K31:K39" si="14">E31/B31*100</f>
        <v>74.029982363315696</v>
      </c>
      <c r="L31" s="11">
        <f t="shared" si="7"/>
        <v>72.70900321543408</v>
      </c>
      <c r="M31" s="11">
        <f t="shared" si="8"/>
        <v>73.338940285954578</v>
      </c>
    </row>
    <row r="32" spans="1:13" ht="18" customHeight="1" x14ac:dyDescent="0.4">
      <c r="A32" s="9" t="s">
        <v>2</v>
      </c>
      <c r="B32" s="10">
        <v>2351</v>
      </c>
      <c r="C32" s="10">
        <v>2732</v>
      </c>
      <c r="D32" s="10">
        <f t="shared" si="9"/>
        <v>5083</v>
      </c>
      <c r="E32" s="10">
        <v>1656</v>
      </c>
      <c r="F32" s="10">
        <v>1872</v>
      </c>
      <c r="G32" s="10">
        <f t="shared" si="10"/>
        <v>3528</v>
      </c>
      <c r="H32" s="10">
        <f t="shared" si="11"/>
        <v>695</v>
      </c>
      <c r="I32" s="10">
        <f t="shared" si="12"/>
        <v>860</v>
      </c>
      <c r="J32" s="10">
        <f t="shared" si="13"/>
        <v>1555</v>
      </c>
      <c r="K32" s="11">
        <f t="shared" si="14"/>
        <v>70.438111441939597</v>
      </c>
      <c r="L32" s="11">
        <f t="shared" si="7"/>
        <v>68.521229868228403</v>
      </c>
      <c r="M32" s="11">
        <f t="shared" si="8"/>
        <v>69.407830021640763</v>
      </c>
    </row>
    <row r="33" spans="1:13" ht="18" customHeight="1" x14ac:dyDescent="0.4">
      <c r="A33" s="9" t="s">
        <v>3</v>
      </c>
      <c r="B33" s="10">
        <v>2223</v>
      </c>
      <c r="C33" s="10">
        <v>2480</v>
      </c>
      <c r="D33" s="10">
        <f t="shared" si="9"/>
        <v>4703</v>
      </c>
      <c r="E33" s="10">
        <v>1730</v>
      </c>
      <c r="F33" s="10">
        <v>1890</v>
      </c>
      <c r="G33" s="10">
        <f t="shared" si="10"/>
        <v>3620</v>
      </c>
      <c r="H33" s="10">
        <f t="shared" si="11"/>
        <v>493</v>
      </c>
      <c r="I33" s="10">
        <f t="shared" si="12"/>
        <v>590</v>
      </c>
      <c r="J33" s="10">
        <f t="shared" si="13"/>
        <v>1083</v>
      </c>
      <c r="K33" s="11">
        <f t="shared" si="14"/>
        <v>77.822762033288356</v>
      </c>
      <c r="L33" s="11">
        <f t="shared" si="7"/>
        <v>76.209677419354833</v>
      </c>
      <c r="M33" s="11">
        <f t="shared" si="8"/>
        <v>76.972145439081444</v>
      </c>
    </row>
    <row r="34" spans="1:13" ht="18" customHeight="1" x14ac:dyDescent="0.4">
      <c r="A34" s="9" t="s">
        <v>4</v>
      </c>
      <c r="B34" s="10">
        <v>3449</v>
      </c>
      <c r="C34" s="10">
        <v>3923</v>
      </c>
      <c r="D34" s="10">
        <f t="shared" si="9"/>
        <v>7372</v>
      </c>
      <c r="E34" s="10">
        <v>2685</v>
      </c>
      <c r="F34" s="10">
        <v>2973</v>
      </c>
      <c r="G34" s="10">
        <f t="shared" si="10"/>
        <v>5658</v>
      </c>
      <c r="H34" s="10">
        <f t="shared" si="11"/>
        <v>764</v>
      </c>
      <c r="I34" s="10">
        <f t="shared" si="12"/>
        <v>950</v>
      </c>
      <c r="J34" s="10">
        <f t="shared" si="13"/>
        <v>1714</v>
      </c>
      <c r="K34" s="11">
        <f t="shared" si="14"/>
        <v>77.848651783125547</v>
      </c>
      <c r="L34" s="11">
        <f t="shared" si="7"/>
        <v>75.783838898801932</v>
      </c>
      <c r="M34" s="11">
        <f t="shared" si="8"/>
        <v>76.74986435160065</v>
      </c>
    </row>
    <row r="35" spans="1:13" ht="18" customHeight="1" x14ac:dyDescent="0.4">
      <c r="A35" s="9" t="s">
        <v>5</v>
      </c>
      <c r="B35" s="10">
        <v>1748</v>
      </c>
      <c r="C35" s="10">
        <v>1868</v>
      </c>
      <c r="D35" s="10">
        <f t="shared" si="9"/>
        <v>3616</v>
      </c>
      <c r="E35" s="10">
        <v>1218</v>
      </c>
      <c r="F35" s="10">
        <v>1250</v>
      </c>
      <c r="G35" s="10">
        <f t="shared" si="10"/>
        <v>2468</v>
      </c>
      <c r="H35" s="10">
        <f t="shared" si="11"/>
        <v>530</v>
      </c>
      <c r="I35" s="10">
        <f t="shared" si="12"/>
        <v>618</v>
      </c>
      <c r="J35" s="10">
        <f t="shared" si="13"/>
        <v>1148</v>
      </c>
      <c r="K35" s="11">
        <f t="shared" si="14"/>
        <v>69.679633867276891</v>
      </c>
      <c r="L35" s="11">
        <f t="shared" si="7"/>
        <v>66.916488222698064</v>
      </c>
      <c r="M35" s="11">
        <f t="shared" si="8"/>
        <v>68.252212389380531</v>
      </c>
    </row>
    <row r="36" spans="1:13" ht="18" customHeight="1" x14ac:dyDescent="0.4">
      <c r="A36" s="9" t="s">
        <v>6</v>
      </c>
      <c r="B36" s="10">
        <v>2591</v>
      </c>
      <c r="C36" s="10">
        <v>2865</v>
      </c>
      <c r="D36" s="10">
        <f t="shared" si="9"/>
        <v>5456</v>
      </c>
      <c r="E36" s="10">
        <v>1789</v>
      </c>
      <c r="F36" s="10">
        <v>1977</v>
      </c>
      <c r="G36" s="10">
        <f t="shared" si="10"/>
        <v>3766</v>
      </c>
      <c r="H36" s="10">
        <f t="shared" si="11"/>
        <v>802</v>
      </c>
      <c r="I36" s="10">
        <f t="shared" si="12"/>
        <v>888</v>
      </c>
      <c r="J36" s="10">
        <f t="shared" si="13"/>
        <v>1690</v>
      </c>
      <c r="K36" s="11">
        <f t="shared" si="14"/>
        <v>69.046700115785413</v>
      </c>
      <c r="L36" s="11">
        <f t="shared" si="7"/>
        <v>69.005235602094245</v>
      </c>
      <c r="M36" s="11">
        <f t="shared" si="8"/>
        <v>69.024926686217015</v>
      </c>
    </row>
    <row r="37" spans="1:13" ht="18" customHeight="1" x14ac:dyDescent="0.4">
      <c r="A37" s="9" t="s">
        <v>7</v>
      </c>
      <c r="B37" s="10">
        <v>2452</v>
      </c>
      <c r="C37" s="10">
        <v>2587</v>
      </c>
      <c r="D37" s="10">
        <f t="shared" si="9"/>
        <v>5039</v>
      </c>
      <c r="E37" s="10">
        <v>1861</v>
      </c>
      <c r="F37" s="10">
        <v>1904</v>
      </c>
      <c r="G37" s="10">
        <f t="shared" si="10"/>
        <v>3765</v>
      </c>
      <c r="H37" s="10">
        <f t="shared" si="11"/>
        <v>591</v>
      </c>
      <c r="I37" s="10">
        <f t="shared" si="12"/>
        <v>683</v>
      </c>
      <c r="J37" s="10">
        <f t="shared" si="13"/>
        <v>1274</v>
      </c>
      <c r="K37" s="11">
        <f t="shared" si="14"/>
        <v>75.897226753670481</v>
      </c>
      <c r="L37" s="11">
        <f t="shared" si="7"/>
        <v>73.59876304599922</v>
      </c>
      <c r="M37" s="11">
        <f t="shared" si="8"/>
        <v>74.717205794800563</v>
      </c>
    </row>
    <row r="38" spans="1:13" ht="18" customHeight="1" x14ac:dyDescent="0.4">
      <c r="A38" s="9" t="s">
        <v>29</v>
      </c>
      <c r="B38" s="10">
        <v>21</v>
      </c>
      <c r="C38" s="10">
        <v>33</v>
      </c>
      <c r="D38" s="10">
        <f t="shared" si="9"/>
        <v>54</v>
      </c>
      <c r="E38" s="10">
        <v>1</v>
      </c>
      <c r="F38" s="10">
        <v>4</v>
      </c>
      <c r="G38" s="10">
        <f t="shared" si="10"/>
        <v>5</v>
      </c>
      <c r="H38" s="10">
        <f t="shared" si="11"/>
        <v>20</v>
      </c>
      <c r="I38" s="10">
        <f t="shared" si="12"/>
        <v>29</v>
      </c>
      <c r="J38" s="10">
        <f t="shared" si="13"/>
        <v>49</v>
      </c>
      <c r="K38" s="11">
        <f t="shared" si="14"/>
        <v>4.7619047619047619</v>
      </c>
      <c r="L38" s="11">
        <f t="shared" si="7"/>
        <v>12.121212121212121</v>
      </c>
      <c r="M38" s="11">
        <f t="shared" si="8"/>
        <v>9.2592592592592595</v>
      </c>
    </row>
    <row r="39" spans="1:13" ht="18" customHeight="1" x14ac:dyDescent="0.4">
      <c r="A39" s="9" t="s">
        <v>20</v>
      </c>
      <c r="B39" s="10">
        <f>SUM(B30:B38)</f>
        <v>34166</v>
      </c>
      <c r="C39" s="10">
        <f>SUM(C30:C38)</f>
        <v>38179</v>
      </c>
      <c r="D39" s="10">
        <f t="shared" si="9"/>
        <v>72345</v>
      </c>
      <c r="E39" s="10">
        <f>SUM(E30:E38)</f>
        <v>23732</v>
      </c>
      <c r="F39" s="10">
        <f>SUM(F30:F38)</f>
        <v>26191</v>
      </c>
      <c r="G39" s="10">
        <f t="shared" si="10"/>
        <v>49923</v>
      </c>
      <c r="H39" s="10">
        <f t="shared" si="11"/>
        <v>10434</v>
      </c>
      <c r="I39" s="10">
        <f t="shared" si="12"/>
        <v>11988</v>
      </c>
      <c r="J39" s="10">
        <f t="shared" si="13"/>
        <v>22422</v>
      </c>
      <c r="K39" s="11">
        <f t="shared" si="14"/>
        <v>69.46086752912251</v>
      </c>
      <c r="L39" s="11">
        <f t="shared" si="7"/>
        <v>68.600539563634456</v>
      </c>
      <c r="M39" s="11">
        <f t="shared" si="8"/>
        <v>69.00684221438938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 x14ac:dyDescent="0.4">
      <c r="A41" s="1" t="s">
        <v>42</v>
      </c>
    </row>
    <row r="42" spans="1:13" ht="18" customHeight="1" x14ac:dyDescent="0.4">
      <c r="A42" s="8"/>
      <c r="B42" s="35" t="s">
        <v>8</v>
      </c>
      <c r="C42" s="35"/>
      <c r="D42" s="35"/>
      <c r="E42" s="35" t="s">
        <v>12</v>
      </c>
      <c r="F42" s="35"/>
      <c r="G42" s="35"/>
      <c r="H42" s="35" t="s">
        <v>13</v>
      </c>
      <c r="I42" s="35"/>
      <c r="J42" s="35"/>
      <c r="K42" s="35" t="s">
        <v>14</v>
      </c>
      <c r="L42" s="35"/>
      <c r="M42" s="35"/>
    </row>
    <row r="43" spans="1:13" ht="18" customHeight="1" x14ac:dyDescent="0.4">
      <c r="A43" s="9" t="s">
        <v>18</v>
      </c>
      <c r="B43" s="9" t="s">
        <v>9</v>
      </c>
      <c r="C43" s="9" t="s">
        <v>10</v>
      </c>
      <c r="D43" s="9" t="s">
        <v>11</v>
      </c>
      <c r="E43" s="9" t="s">
        <v>9</v>
      </c>
      <c r="F43" s="9" t="s">
        <v>10</v>
      </c>
      <c r="G43" s="9" t="s">
        <v>11</v>
      </c>
      <c r="H43" s="9" t="s">
        <v>9</v>
      </c>
      <c r="I43" s="9" t="s">
        <v>10</v>
      </c>
      <c r="J43" s="9" t="s">
        <v>11</v>
      </c>
      <c r="K43" s="9" t="s">
        <v>9</v>
      </c>
      <c r="L43" s="9" t="s">
        <v>10</v>
      </c>
      <c r="M43" s="9" t="s">
        <v>11</v>
      </c>
    </row>
    <row r="44" spans="1:13" ht="18" customHeight="1" x14ac:dyDescent="0.4">
      <c r="A44" s="9" t="s">
        <v>0</v>
      </c>
      <c r="B44" s="10">
        <v>16845</v>
      </c>
      <c r="C44" s="10">
        <v>19030</v>
      </c>
      <c r="D44" s="10">
        <f>B44+C44</f>
        <v>35875</v>
      </c>
      <c r="E44" s="10">
        <v>9504</v>
      </c>
      <c r="F44" s="10">
        <v>10495</v>
      </c>
      <c r="G44" s="10">
        <f>E44+F44</f>
        <v>19999</v>
      </c>
      <c r="H44" s="10">
        <f>B44-E44</f>
        <v>7341</v>
      </c>
      <c r="I44" s="10">
        <f>C44-F44</f>
        <v>8535</v>
      </c>
      <c r="J44" s="10">
        <f>H44+I44</f>
        <v>15876</v>
      </c>
      <c r="K44" s="11">
        <f>E44/B44*100</f>
        <v>56.420302760463045</v>
      </c>
      <c r="L44" s="11">
        <f t="shared" ref="L44:L53" si="15">F44/C44*100</f>
        <v>55.14976353126643</v>
      </c>
      <c r="M44" s="11">
        <f t="shared" ref="M44:M53" si="16">G44/D44*100</f>
        <v>55.746341463414637</v>
      </c>
    </row>
    <row r="45" spans="1:13" ht="18" customHeight="1" x14ac:dyDescent="0.4">
      <c r="A45" s="9" t="s">
        <v>1</v>
      </c>
      <c r="B45" s="10">
        <v>2137</v>
      </c>
      <c r="C45" s="10">
        <v>2354</v>
      </c>
      <c r="D45" s="10">
        <f t="shared" ref="D45:D53" si="17">B45+C45</f>
        <v>4491</v>
      </c>
      <c r="E45" s="10">
        <v>1397</v>
      </c>
      <c r="F45" s="10">
        <v>1492</v>
      </c>
      <c r="G45" s="10">
        <f t="shared" ref="G45:G53" si="18">E45+F45</f>
        <v>2889</v>
      </c>
      <c r="H45" s="10">
        <f t="shared" ref="H45:H53" si="19">B45-E45</f>
        <v>740</v>
      </c>
      <c r="I45" s="10">
        <f t="shared" ref="I45:I53" si="20">C45-F45</f>
        <v>862</v>
      </c>
      <c r="J45" s="10">
        <f t="shared" ref="J45:J53" si="21">H45+I45</f>
        <v>1602</v>
      </c>
      <c r="K45" s="11">
        <f t="shared" ref="K45:K53" si="22">E45/B45*100</f>
        <v>65.372016846045852</v>
      </c>
      <c r="L45" s="11">
        <f t="shared" si="15"/>
        <v>63.38147833474936</v>
      </c>
      <c r="M45" s="11">
        <f t="shared" si="16"/>
        <v>64.328657314629254</v>
      </c>
    </row>
    <row r="46" spans="1:13" ht="18" customHeight="1" x14ac:dyDescent="0.4">
      <c r="A46" s="9" t="s">
        <v>2</v>
      </c>
      <c r="B46" s="10">
        <v>2307</v>
      </c>
      <c r="C46" s="10">
        <v>2678</v>
      </c>
      <c r="D46" s="10">
        <f t="shared" si="17"/>
        <v>4985</v>
      </c>
      <c r="E46" s="10">
        <v>1384</v>
      </c>
      <c r="F46" s="10">
        <v>1551</v>
      </c>
      <c r="G46" s="10">
        <f t="shared" si="18"/>
        <v>2935</v>
      </c>
      <c r="H46" s="10">
        <f t="shared" si="19"/>
        <v>923</v>
      </c>
      <c r="I46" s="10">
        <f t="shared" si="20"/>
        <v>1127</v>
      </c>
      <c r="J46" s="10">
        <f t="shared" si="21"/>
        <v>2050</v>
      </c>
      <c r="K46" s="11">
        <f t="shared" si="22"/>
        <v>59.991330732553095</v>
      </c>
      <c r="L46" s="11">
        <f t="shared" si="15"/>
        <v>57.916355489171025</v>
      </c>
      <c r="M46" s="11">
        <f t="shared" si="16"/>
        <v>58.876629889669005</v>
      </c>
    </row>
    <row r="47" spans="1:13" ht="18" customHeight="1" x14ac:dyDescent="0.4">
      <c r="A47" s="9" t="s">
        <v>3</v>
      </c>
      <c r="B47" s="10">
        <v>2103</v>
      </c>
      <c r="C47" s="10">
        <v>2355</v>
      </c>
      <c r="D47" s="10">
        <f t="shared" si="17"/>
        <v>4458</v>
      </c>
      <c r="E47" s="10">
        <v>1506</v>
      </c>
      <c r="F47" s="10">
        <v>1617</v>
      </c>
      <c r="G47" s="10">
        <f t="shared" si="18"/>
        <v>3123</v>
      </c>
      <c r="H47" s="10">
        <f t="shared" si="19"/>
        <v>597</v>
      </c>
      <c r="I47" s="10">
        <f t="shared" si="20"/>
        <v>738</v>
      </c>
      <c r="J47" s="10">
        <f t="shared" si="21"/>
        <v>1335</v>
      </c>
      <c r="K47" s="11">
        <f t="shared" si="22"/>
        <v>71.611982881597712</v>
      </c>
      <c r="L47" s="11">
        <f t="shared" si="15"/>
        <v>68.662420382165607</v>
      </c>
      <c r="M47" s="11">
        <f t="shared" si="16"/>
        <v>70.053835800807533</v>
      </c>
    </row>
    <row r="48" spans="1:13" ht="18" customHeight="1" x14ac:dyDescent="0.4">
      <c r="A48" s="9" t="s">
        <v>4</v>
      </c>
      <c r="B48" s="10">
        <v>3342</v>
      </c>
      <c r="C48" s="10">
        <v>3763</v>
      </c>
      <c r="D48" s="10">
        <f t="shared" si="17"/>
        <v>7105</v>
      </c>
      <c r="E48" s="10">
        <v>2208</v>
      </c>
      <c r="F48" s="10">
        <v>2403</v>
      </c>
      <c r="G48" s="10">
        <f t="shared" si="18"/>
        <v>4611</v>
      </c>
      <c r="H48" s="10">
        <f t="shared" si="19"/>
        <v>1134</v>
      </c>
      <c r="I48" s="10">
        <f t="shared" si="20"/>
        <v>1360</v>
      </c>
      <c r="J48" s="10">
        <f t="shared" si="21"/>
        <v>2494</v>
      </c>
      <c r="K48" s="11">
        <f t="shared" si="22"/>
        <v>66.06822262118493</v>
      </c>
      <c r="L48" s="11">
        <f t="shared" si="15"/>
        <v>63.858623438745674</v>
      </c>
      <c r="M48" s="11">
        <f t="shared" si="16"/>
        <v>64.897959183673464</v>
      </c>
    </row>
    <row r="49" spans="1:13" ht="18" customHeight="1" x14ac:dyDescent="0.4">
      <c r="A49" s="9" t="s">
        <v>5</v>
      </c>
      <c r="B49" s="10">
        <v>1628</v>
      </c>
      <c r="C49" s="10">
        <v>1738</v>
      </c>
      <c r="D49" s="10">
        <f t="shared" si="17"/>
        <v>3366</v>
      </c>
      <c r="E49" s="10">
        <v>963</v>
      </c>
      <c r="F49" s="10">
        <v>963</v>
      </c>
      <c r="G49" s="10">
        <f t="shared" si="18"/>
        <v>1926</v>
      </c>
      <c r="H49" s="10">
        <f t="shared" si="19"/>
        <v>665</v>
      </c>
      <c r="I49" s="10">
        <f t="shared" si="20"/>
        <v>775</v>
      </c>
      <c r="J49" s="10">
        <f t="shared" si="21"/>
        <v>1440</v>
      </c>
      <c r="K49" s="11">
        <f t="shared" si="22"/>
        <v>59.152334152334149</v>
      </c>
      <c r="L49" s="11">
        <f t="shared" si="15"/>
        <v>55.408515535097813</v>
      </c>
      <c r="M49" s="11">
        <f t="shared" si="16"/>
        <v>57.219251336898388</v>
      </c>
    </row>
    <row r="50" spans="1:13" ht="18" customHeight="1" x14ac:dyDescent="0.4">
      <c r="A50" s="9" t="s">
        <v>6</v>
      </c>
      <c r="B50" s="10">
        <v>2500</v>
      </c>
      <c r="C50" s="10">
        <v>2779</v>
      </c>
      <c r="D50" s="10">
        <f t="shared" si="17"/>
        <v>5279</v>
      </c>
      <c r="E50" s="10">
        <v>1466</v>
      </c>
      <c r="F50" s="10">
        <v>1670</v>
      </c>
      <c r="G50" s="10">
        <f t="shared" si="18"/>
        <v>3136</v>
      </c>
      <c r="H50" s="10">
        <f t="shared" si="19"/>
        <v>1034</v>
      </c>
      <c r="I50" s="10">
        <f t="shared" si="20"/>
        <v>1109</v>
      </c>
      <c r="J50" s="10">
        <f t="shared" si="21"/>
        <v>2143</v>
      </c>
      <c r="K50" s="11">
        <f t="shared" si="22"/>
        <v>58.64</v>
      </c>
      <c r="L50" s="11">
        <f t="shared" si="15"/>
        <v>60.09355883411299</v>
      </c>
      <c r="M50" s="11">
        <f t="shared" si="16"/>
        <v>59.405190376965336</v>
      </c>
    </row>
    <row r="51" spans="1:13" ht="18" customHeight="1" x14ac:dyDescent="0.4">
      <c r="A51" s="9" t="s">
        <v>7</v>
      </c>
      <c r="B51" s="10">
        <v>2304</v>
      </c>
      <c r="C51" s="10">
        <v>2407</v>
      </c>
      <c r="D51" s="10">
        <f t="shared" si="17"/>
        <v>4711</v>
      </c>
      <c r="E51" s="10">
        <v>1512</v>
      </c>
      <c r="F51" s="10">
        <v>1537</v>
      </c>
      <c r="G51" s="10">
        <f t="shared" si="18"/>
        <v>3049</v>
      </c>
      <c r="H51" s="10">
        <f t="shared" si="19"/>
        <v>792</v>
      </c>
      <c r="I51" s="10">
        <f t="shared" si="20"/>
        <v>870</v>
      </c>
      <c r="J51" s="10">
        <f t="shared" si="21"/>
        <v>1662</v>
      </c>
      <c r="K51" s="11">
        <f t="shared" si="22"/>
        <v>65.625</v>
      </c>
      <c r="L51" s="11">
        <f t="shared" si="15"/>
        <v>63.855421686746979</v>
      </c>
      <c r="M51" s="11">
        <f t="shared" si="16"/>
        <v>64.720866058161747</v>
      </c>
    </row>
    <row r="52" spans="1:13" ht="18" customHeight="1" x14ac:dyDescent="0.4">
      <c r="A52" s="9" t="s">
        <v>29</v>
      </c>
      <c r="B52" s="10">
        <v>20</v>
      </c>
      <c r="C52" s="10">
        <v>32</v>
      </c>
      <c r="D52" s="10">
        <f t="shared" si="17"/>
        <v>52</v>
      </c>
      <c r="E52" s="10">
        <v>3</v>
      </c>
      <c r="F52" s="10">
        <v>4</v>
      </c>
      <c r="G52" s="10">
        <f t="shared" si="18"/>
        <v>7</v>
      </c>
      <c r="H52" s="10">
        <f t="shared" si="19"/>
        <v>17</v>
      </c>
      <c r="I52" s="10">
        <f t="shared" si="20"/>
        <v>28</v>
      </c>
      <c r="J52" s="10">
        <f t="shared" si="21"/>
        <v>45</v>
      </c>
      <c r="K52" s="11">
        <f t="shared" si="22"/>
        <v>15</v>
      </c>
      <c r="L52" s="11">
        <f t="shared" si="15"/>
        <v>12.5</v>
      </c>
      <c r="M52" s="11">
        <f t="shared" si="16"/>
        <v>13.461538461538462</v>
      </c>
    </row>
    <row r="53" spans="1:13" ht="18" customHeight="1" x14ac:dyDescent="0.4">
      <c r="A53" s="9" t="s">
        <v>20</v>
      </c>
      <c r="B53" s="10">
        <f>SUM(B44:B52)</f>
        <v>33186</v>
      </c>
      <c r="C53" s="10">
        <f>SUM(C44:C52)</f>
        <v>37136</v>
      </c>
      <c r="D53" s="10">
        <f t="shared" si="17"/>
        <v>70322</v>
      </c>
      <c r="E53" s="10">
        <f>SUM(E44:E52)</f>
        <v>19943</v>
      </c>
      <c r="F53" s="10">
        <f>SUM(F44:F52)</f>
        <v>21732</v>
      </c>
      <c r="G53" s="10">
        <f t="shared" si="18"/>
        <v>41675</v>
      </c>
      <c r="H53" s="10">
        <f t="shared" si="19"/>
        <v>13243</v>
      </c>
      <c r="I53" s="10">
        <f t="shared" si="20"/>
        <v>15404</v>
      </c>
      <c r="J53" s="10">
        <f t="shared" si="21"/>
        <v>28647</v>
      </c>
      <c r="K53" s="11">
        <f t="shared" si="22"/>
        <v>60.094618212499249</v>
      </c>
      <c r="L53" s="11">
        <f t="shared" si="15"/>
        <v>58.520034467901773</v>
      </c>
      <c r="M53" s="11">
        <f t="shared" si="16"/>
        <v>59.263104007280795</v>
      </c>
    </row>
    <row r="54" spans="1:13" ht="19.5" customHeight="1" x14ac:dyDescent="0.4">
      <c r="A54" s="1" t="s">
        <v>43</v>
      </c>
    </row>
    <row r="55" spans="1:13" ht="18" customHeight="1" x14ac:dyDescent="0.4">
      <c r="A55" s="8"/>
      <c r="B55" s="35" t="s">
        <v>8</v>
      </c>
      <c r="C55" s="35"/>
      <c r="D55" s="35"/>
      <c r="E55" s="35" t="s">
        <v>12</v>
      </c>
      <c r="F55" s="35"/>
      <c r="G55" s="35"/>
      <c r="H55" s="35" t="s">
        <v>13</v>
      </c>
      <c r="I55" s="35"/>
      <c r="J55" s="35"/>
      <c r="K55" s="35" t="s">
        <v>14</v>
      </c>
      <c r="L55" s="35"/>
      <c r="M55" s="35"/>
    </row>
    <row r="56" spans="1:13" ht="18" customHeight="1" x14ac:dyDescent="0.4">
      <c r="A56" s="9" t="s">
        <v>18</v>
      </c>
      <c r="B56" s="9" t="s">
        <v>9</v>
      </c>
      <c r="C56" s="9" t="s">
        <v>10</v>
      </c>
      <c r="D56" s="9" t="s">
        <v>11</v>
      </c>
      <c r="E56" s="9" t="s">
        <v>9</v>
      </c>
      <c r="F56" s="9" t="s">
        <v>10</v>
      </c>
      <c r="G56" s="9" t="s">
        <v>11</v>
      </c>
      <c r="H56" s="9" t="s">
        <v>9</v>
      </c>
      <c r="I56" s="9" t="s">
        <v>10</v>
      </c>
      <c r="J56" s="9" t="s">
        <v>11</v>
      </c>
      <c r="K56" s="9" t="s">
        <v>9</v>
      </c>
      <c r="L56" s="9" t="s">
        <v>10</v>
      </c>
      <c r="M56" s="9" t="s">
        <v>11</v>
      </c>
    </row>
    <row r="57" spans="1:13" ht="18" customHeight="1" x14ac:dyDescent="0.4">
      <c r="A57" s="9" t="s">
        <v>0</v>
      </c>
      <c r="B57" s="15">
        <v>17056</v>
      </c>
      <c r="C57" s="15">
        <v>19082</v>
      </c>
      <c r="D57" s="15">
        <f>B57+C57</f>
        <v>36138</v>
      </c>
      <c r="E57" s="15">
        <v>10299</v>
      </c>
      <c r="F57" s="15">
        <v>11403</v>
      </c>
      <c r="G57" s="15">
        <f>E57+F57</f>
        <v>21702</v>
      </c>
      <c r="H57" s="15">
        <f>B57-E57</f>
        <v>6757</v>
      </c>
      <c r="I57" s="15">
        <f>C57-F57</f>
        <v>7679</v>
      </c>
      <c r="J57" s="15">
        <f>H57+I57</f>
        <v>14436</v>
      </c>
      <c r="K57" s="16">
        <f>E57/B57*100</f>
        <v>60.383442776735464</v>
      </c>
      <c r="L57" s="16">
        <f t="shared" ref="L57:L66" si="23">F57/C57*100</f>
        <v>59.757887013939836</v>
      </c>
      <c r="M57" s="16">
        <f t="shared" ref="M57:M66" si="24">G57/D57*100</f>
        <v>60.053129669599869</v>
      </c>
    </row>
    <row r="58" spans="1:13" ht="18" customHeight="1" x14ac:dyDescent="0.4">
      <c r="A58" s="9" t="s">
        <v>1</v>
      </c>
      <c r="B58" s="15">
        <v>2031</v>
      </c>
      <c r="C58" s="15">
        <v>2233</v>
      </c>
      <c r="D58" s="15">
        <f t="shared" ref="D58:D66" si="25">B58+C58</f>
        <v>4264</v>
      </c>
      <c r="E58" s="15">
        <v>1404</v>
      </c>
      <c r="F58" s="15">
        <v>1495</v>
      </c>
      <c r="G58" s="15">
        <f t="shared" ref="G58:G66" si="26">E58+F58</f>
        <v>2899</v>
      </c>
      <c r="H58" s="15">
        <f t="shared" ref="H58:H66" si="27">B58-E58</f>
        <v>627</v>
      </c>
      <c r="I58" s="15">
        <f t="shared" ref="I58:I66" si="28">C58-F58</f>
        <v>738</v>
      </c>
      <c r="J58" s="15">
        <f t="shared" ref="J58:J66" si="29">H58+I58</f>
        <v>1365</v>
      </c>
      <c r="K58" s="16">
        <f t="shared" ref="K58:K66" si="30">E58/B58*100</f>
        <v>69.128508124076802</v>
      </c>
      <c r="L58" s="16">
        <f t="shared" si="23"/>
        <v>66.95029108822213</v>
      </c>
      <c r="M58" s="16">
        <f t="shared" si="24"/>
        <v>67.987804878048792</v>
      </c>
    </row>
    <row r="59" spans="1:13" ht="18" customHeight="1" x14ac:dyDescent="0.4">
      <c r="A59" s="9" t="s">
        <v>2</v>
      </c>
      <c r="B59" s="15">
        <v>2213</v>
      </c>
      <c r="C59" s="15">
        <v>2602</v>
      </c>
      <c r="D59" s="15">
        <f t="shared" si="25"/>
        <v>4815</v>
      </c>
      <c r="E59" s="15">
        <v>1406</v>
      </c>
      <c r="F59" s="15">
        <v>1606</v>
      </c>
      <c r="G59" s="15">
        <f t="shared" si="26"/>
        <v>3012</v>
      </c>
      <c r="H59" s="15">
        <f t="shared" si="27"/>
        <v>807</v>
      </c>
      <c r="I59" s="15">
        <f t="shared" si="28"/>
        <v>996</v>
      </c>
      <c r="J59" s="15">
        <f t="shared" si="29"/>
        <v>1803</v>
      </c>
      <c r="K59" s="16">
        <f t="shared" si="30"/>
        <v>63.533664708540435</v>
      </c>
      <c r="L59" s="16">
        <f t="shared" si="23"/>
        <v>61.721752498078395</v>
      </c>
      <c r="M59" s="16">
        <f t="shared" si="24"/>
        <v>62.554517133956388</v>
      </c>
    </row>
    <row r="60" spans="1:13" ht="18" customHeight="1" x14ac:dyDescent="0.4">
      <c r="A60" s="9" t="s">
        <v>3</v>
      </c>
      <c r="B60" s="15">
        <v>2010</v>
      </c>
      <c r="C60" s="15">
        <v>2282</v>
      </c>
      <c r="D60" s="15">
        <f t="shared" si="25"/>
        <v>4292</v>
      </c>
      <c r="E60" s="15">
        <v>1495</v>
      </c>
      <c r="F60" s="15">
        <v>1589</v>
      </c>
      <c r="G60" s="15">
        <f t="shared" si="26"/>
        <v>3084</v>
      </c>
      <c r="H60" s="15">
        <f t="shared" si="27"/>
        <v>515</v>
      </c>
      <c r="I60" s="15">
        <f t="shared" si="28"/>
        <v>693</v>
      </c>
      <c r="J60" s="15">
        <f t="shared" si="29"/>
        <v>1208</v>
      </c>
      <c r="K60" s="16">
        <f t="shared" si="30"/>
        <v>74.378109452736325</v>
      </c>
      <c r="L60" s="16">
        <f t="shared" si="23"/>
        <v>69.631901840490798</v>
      </c>
      <c r="M60" s="16">
        <f t="shared" si="24"/>
        <v>71.854613233923587</v>
      </c>
    </row>
    <row r="61" spans="1:13" ht="18" customHeight="1" x14ac:dyDescent="0.4">
      <c r="A61" s="9" t="s">
        <v>4</v>
      </c>
      <c r="B61" s="15">
        <v>3265</v>
      </c>
      <c r="C61" s="15">
        <v>3608</v>
      </c>
      <c r="D61" s="15">
        <f t="shared" si="25"/>
        <v>6873</v>
      </c>
      <c r="E61" s="15">
        <v>2250</v>
      </c>
      <c r="F61" s="15">
        <v>2371</v>
      </c>
      <c r="G61" s="15">
        <f t="shared" si="26"/>
        <v>4621</v>
      </c>
      <c r="H61" s="15">
        <f t="shared" si="27"/>
        <v>1015</v>
      </c>
      <c r="I61" s="15">
        <f t="shared" si="28"/>
        <v>1237</v>
      </c>
      <c r="J61" s="15">
        <f t="shared" si="29"/>
        <v>2252</v>
      </c>
      <c r="K61" s="16">
        <f t="shared" si="30"/>
        <v>68.912710566615615</v>
      </c>
      <c r="L61" s="16">
        <f t="shared" si="23"/>
        <v>65.715077605321497</v>
      </c>
      <c r="M61" s="16">
        <f t="shared" si="24"/>
        <v>67.234104466753962</v>
      </c>
    </row>
    <row r="62" spans="1:13" ht="18" customHeight="1" x14ac:dyDescent="0.4">
      <c r="A62" s="9" t="s">
        <v>5</v>
      </c>
      <c r="B62" s="15">
        <v>1544</v>
      </c>
      <c r="C62" s="15">
        <v>1674</v>
      </c>
      <c r="D62" s="15">
        <f t="shared" si="25"/>
        <v>3218</v>
      </c>
      <c r="E62" s="15">
        <v>979</v>
      </c>
      <c r="F62" s="15">
        <v>956</v>
      </c>
      <c r="G62" s="15">
        <f t="shared" si="26"/>
        <v>1935</v>
      </c>
      <c r="H62" s="15">
        <f t="shared" si="27"/>
        <v>565</v>
      </c>
      <c r="I62" s="15">
        <f t="shared" si="28"/>
        <v>718</v>
      </c>
      <c r="J62" s="15">
        <f t="shared" si="29"/>
        <v>1283</v>
      </c>
      <c r="K62" s="16">
        <f t="shared" si="30"/>
        <v>63.406735751295344</v>
      </c>
      <c r="L62" s="16">
        <f t="shared" si="23"/>
        <v>57.108721624850659</v>
      </c>
      <c r="M62" s="16">
        <f t="shared" si="24"/>
        <v>60.130515848353014</v>
      </c>
    </row>
    <row r="63" spans="1:13" ht="18" customHeight="1" x14ac:dyDescent="0.4">
      <c r="A63" s="9" t="s">
        <v>6</v>
      </c>
      <c r="B63" s="15">
        <v>2455</v>
      </c>
      <c r="C63" s="15">
        <v>2758</v>
      </c>
      <c r="D63" s="15">
        <f t="shared" si="25"/>
        <v>5213</v>
      </c>
      <c r="E63" s="15">
        <v>1535</v>
      </c>
      <c r="F63" s="15">
        <v>1734</v>
      </c>
      <c r="G63" s="15">
        <f t="shared" si="26"/>
        <v>3269</v>
      </c>
      <c r="H63" s="15">
        <f t="shared" si="27"/>
        <v>920</v>
      </c>
      <c r="I63" s="15">
        <f t="shared" si="28"/>
        <v>1024</v>
      </c>
      <c r="J63" s="15">
        <f t="shared" si="29"/>
        <v>1944</v>
      </c>
      <c r="K63" s="16">
        <f t="shared" si="30"/>
        <v>62.525458248472511</v>
      </c>
      <c r="L63" s="16">
        <f t="shared" si="23"/>
        <v>62.871646120377086</v>
      </c>
      <c r="M63" s="16">
        <f t="shared" si="24"/>
        <v>62.708613082677921</v>
      </c>
    </row>
    <row r="64" spans="1:13" ht="18" customHeight="1" x14ac:dyDescent="0.4">
      <c r="A64" s="9" t="s">
        <v>7</v>
      </c>
      <c r="B64" s="15">
        <v>2203</v>
      </c>
      <c r="C64" s="15">
        <v>2303</v>
      </c>
      <c r="D64" s="15">
        <f t="shared" si="25"/>
        <v>4506</v>
      </c>
      <c r="E64" s="15">
        <v>1526</v>
      </c>
      <c r="F64" s="15">
        <v>1533</v>
      </c>
      <c r="G64" s="15">
        <f t="shared" si="26"/>
        <v>3059</v>
      </c>
      <c r="H64" s="15">
        <f t="shared" si="27"/>
        <v>677</v>
      </c>
      <c r="I64" s="15">
        <f t="shared" si="28"/>
        <v>770</v>
      </c>
      <c r="J64" s="15">
        <f t="shared" si="29"/>
        <v>1447</v>
      </c>
      <c r="K64" s="16">
        <f t="shared" si="30"/>
        <v>69.269178393100319</v>
      </c>
      <c r="L64" s="16">
        <f t="shared" si="23"/>
        <v>66.565349544072944</v>
      </c>
      <c r="M64" s="16">
        <f t="shared" si="24"/>
        <v>67.887261429205509</v>
      </c>
    </row>
    <row r="65" spans="1:13" ht="18" customHeight="1" x14ac:dyDescent="0.4">
      <c r="A65" s="9" t="s">
        <v>29</v>
      </c>
      <c r="B65" s="15">
        <v>18</v>
      </c>
      <c r="C65" s="15">
        <v>29</v>
      </c>
      <c r="D65" s="15">
        <f t="shared" si="25"/>
        <v>47</v>
      </c>
      <c r="E65" s="15">
        <v>3</v>
      </c>
      <c r="F65" s="15">
        <v>1</v>
      </c>
      <c r="G65" s="15">
        <f t="shared" si="26"/>
        <v>4</v>
      </c>
      <c r="H65" s="15">
        <f t="shared" si="27"/>
        <v>15</v>
      </c>
      <c r="I65" s="15">
        <f t="shared" si="28"/>
        <v>28</v>
      </c>
      <c r="J65" s="15">
        <f t="shared" si="29"/>
        <v>43</v>
      </c>
      <c r="K65" s="16">
        <f t="shared" si="30"/>
        <v>16.666666666666664</v>
      </c>
      <c r="L65" s="16">
        <f t="shared" si="23"/>
        <v>3.4482758620689653</v>
      </c>
      <c r="M65" s="16">
        <f t="shared" si="24"/>
        <v>8.5106382978723403</v>
      </c>
    </row>
    <row r="66" spans="1:13" ht="18" customHeight="1" x14ac:dyDescent="0.4">
      <c r="A66" s="9" t="s">
        <v>20</v>
      </c>
      <c r="B66" s="15">
        <f>SUM(B57:B65)</f>
        <v>32795</v>
      </c>
      <c r="C66" s="15">
        <f>SUM(C57:C65)</f>
        <v>36571</v>
      </c>
      <c r="D66" s="15">
        <f t="shared" si="25"/>
        <v>69366</v>
      </c>
      <c r="E66" s="15">
        <f>SUM(E57:E65)</f>
        <v>20897</v>
      </c>
      <c r="F66" s="15">
        <f>SUM(F57:F65)</f>
        <v>22688</v>
      </c>
      <c r="G66" s="15">
        <f t="shared" si="26"/>
        <v>43585</v>
      </c>
      <c r="H66" s="15">
        <f t="shared" si="27"/>
        <v>11898</v>
      </c>
      <c r="I66" s="15">
        <f t="shared" si="28"/>
        <v>13883</v>
      </c>
      <c r="J66" s="15">
        <f t="shared" si="29"/>
        <v>25781</v>
      </c>
      <c r="K66" s="16">
        <f t="shared" si="30"/>
        <v>63.720079280378108</v>
      </c>
      <c r="L66" s="16">
        <f t="shared" si="23"/>
        <v>62.038227010472781</v>
      </c>
      <c r="M66" s="16">
        <f t="shared" si="24"/>
        <v>62.833376582187242</v>
      </c>
    </row>
    <row r="67" spans="1:13" ht="18.75" customHeight="1" x14ac:dyDescent="0.4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</row>
    <row r="68" spans="1:13" ht="19.5" customHeight="1" x14ac:dyDescent="0.4">
      <c r="A68" s="1" t="s">
        <v>79</v>
      </c>
    </row>
    <row r="69" spans="1:13" ht="18" customHeight="1" x14ac:dyDescent="0.4">
      <c r="A69" s="8"/>
      <c r="B69" s="35" t="s">
        <v>8</v>
      </c>
      <c r="C69" s="35"/>
      <c r="D69" s="35"/>
      <c r="E69" s="35" t="s">
        <v>12</v>
      </c>
      <c r="F69" s="35"/>
      <c r="G69" s="35"/>
      <c r="H69" s="35" t="s">
        <v>13</v>
      </c>
      <c r="I69" s="35"/>
      <c r="J69" s="35"/>
      <c r="K69" s="35" t="s">
        <v>14</v>
      </c>
      <c r="L69" s="35"/>
      <c r="M69" s="35"/>
    </row>
    <row r="70" spans="1:13" ht="18" customHeight="1" x14ac:dyDescent="0.4">
      <c r="A70" s="9" t="s">
        <v>18</v>
      </c>
      <c r="B70" s="9" t="s">
        <v>9</v>
      </c>
      <c r="C70" s="9" t="s">
        <v>10</v>
      </c>
      <c r="D70" s="9" t="s">
        <v>11</v>
      </c>
      <c r="E70" s="9" t="s">
        <v>9</v>
      </c>
      <c r="F70" s="9" t="s">
        <v>10</v>
      </c>
      <c r="G70" s="9" t="s">
        <v>11</v>
      </c>
      <c r="H70" s="9" t="s">
        <v>9</v>
      </c>
      <c r="I70" s="9" t="s">
        <v>10</v>
      </c>
      <c r="J70" s="9" t="s">
        <v>11</v>
      </c>
      <c r="K70" s="9" t="s">
        <v>9</v>
      </c>
      <c r="L70" s="9" t="s">
        <v>10</v>
      </c>
      <c r="M70" s="9" t="s">
        <v>11</v>
      </c>
    </row>
    <row r="71" spans="1:13" ht="18" customHeight="1" x14ac:dyDescent="0.4">
      <c r="A71" s="9" t="s">
        <v>0</v>
      </c>
      <c r="B71" s="15">
        <v>16815</v>
      </c>
      <c r="C71" s="15">
        <v>18737</v>
      </c>
      <c r="D71" s="15">
        <f>B71+C71</f>
        <v>35552</v>
      </c>
      <c r="E71" s="15">
        <v>9134</v>
      </c>
      <c r="F71" s="15">
        <v>10018</v>
      </c>
      <c r="G71" s="15">
        <f>E71+F71</f>
        <v>19152</v>
      </c>
      <c r="H71" s="15">
        <f>B71-E71</f>
        <v>7681</v>
      </c>
      <c r="I71" s="15">
        <f>C71-F71</f>
        <v>8719</v>
      </c>
      <c r="J71" s="15">
        <f>H71+I71</f>
        <v>16400</v>
      </c>
      <c r="K71" s="16">
        <f>E71/B71*100</f>
        <v>54.320547130538209</v>
      </c>
      <c r="L71" s="16">
        <f t="shared" ref="L71:L80" si="31">F71/C71*100</f>
        <v>53.466403373005292</v>
      </c>
      <c r="M71" s="16">
        <f t="shared" ref="M71:M80" si="32">G71/D71*100</f>
        <v>53.870387038703868</v>
      </c>
    </row>
    <row r="72" spans="1:13" ht="18" customHeight="1" x14ac:dyDescent="0.4">
      <c r="A72" s="9" t="s">
        <v>1</v>
      </c>
      <c r="B72" s="15">
        <v>1867</v>
      </c>
      <c r="C72" s="15">
        <v>2085</v>
      </c>
      <c r="D72" s="15">
        <f t="shared" ref="D72:D80" si="33">B72+C72</f>
        <v>3952</v>
      </c>
      <c r="E72" s="15">
        <v>1185</v>
      </c>
      <c r="F72" s="15">
        <v>1247</v>
      </c>
      <c r="G72" s="15">
        <f t="shared" ref="G72:G80" si="34">E72+F72</f>
        <v>2432</v>
      </c>
      <c r="H72" s="15">
        <f t="shared" ref="H72:H80" si="35">B72-E72</f>
        <v>682</v>
      </c>
      <c r="I72" s="15">
        <f t="shared" ref="I72:I80" si="36">C72-F72</f>
        <v>838</v>
      </c>
      <c r="J72" s="15">
        <f t="shared" ref="J72:J80" si="37">H72+I72</f>
        <v>1520</v>
      </c>
      <c r="K72" s="16">
        <f t="shared" ref="K72:K80" si="38">E72/B72*100</f>
        <v>63.470808784145696</v>
      </c>
      <c r="L72" s="16">
        <f t="shared" si="31"/>
        <v>59.808153477218227</v>
      </c>
      <c r="M72" s="16">
        <f t="shared" si="32"/>
        <v>61.53846153846154</v>
      </c>
    </row>
    <row r="73" spans="1:13" ht="18" customHeight="1" x14ac:dyDescent="0.4">
      <c r="A73" s="9" t="s">
        <v>2</v>
      </c>
      <c r="B73" s="15">
        <v>2092</v>
      </c>
      <c r="C73" s="15">
        <v>2431</v>
      </c>
      <c r="D73" s="15">
        <f t="shared" si="33"/>
        <v>4523</v>
      </c>
      <c r="E73" s="15">
        <v>1232</v>
      </c>
      <c r="F73" s="15">
        <v>1337</v>
      </c>
      <c r="G73" s="15">
        <f t="shared" si="34"/>
        <v>2569</v>
      </c>
      <c r="H73" s="15">
        <f t="shared" si="35"/>
        <v>860</v>
      </c>
      <c r="I73" s="15">
        <f t="shared" si="36"/>
        <v>1094</v>
      </c>
      <c r="J73" s="15">
        <f t="shared" si="37"/>
        <v>1954</v>
      </c>
      <c r="K73" s="16">
        <f t="shared" si="38"/>
        <v>58.891013384321219</v>
      </c>
      <c r="L73" s="16">
        <f t="shared" si="31"/>
        <v>54.997943233237358</v>
      </c>
      <c r="M73" s="16">
        <f t="shared" si="32"/>
        <v>56.798585009949157</v>
      </c>
    </row>
    <row r="74" spans="1:13" ht="18" customHeight="1" x14ac:dyDescent="0.4">
      <c r="A74" s="9" t="s">
        <v>3</v>
      </c>
      <c r="B74" s="15">
        <v>1884</v>
      </c>
      <c r="C74" s="15">
        <v>2128</v>
      </c>
      <c r="D74" s="15">
        <f t="shared" si="33"/>
        <v>4012</v>
      </c>
      <c r="E74" s="15">
        <v>1296</v>
      </c>
      <c r="F74" s="15">
        <v>1339</v>
      </c>
      <c r="G74" s="15">
        <f t="shared" si="34"/>
        <v>2635</v>
      </c>
      <c r="H74" s="15">
        <f t="shared" si="35"/>
        <v>588</v>
      </c>
      <c r="I74" s="15">
        <f t="shared" si="36"/>
        <v>789</v>
      </c>
      <c r="J74" s="15">
        <f t="shared" si="37"/>
        <v>1377</v>
      </c>
      <c r="K74" s="16">
        <f t="shared" si="38"/>
        <v>68.789808917197448</v>
      </c>
      <c r="L74" s="16">
        <f t="shared" si="31"/>
        <v>62.922932330827066</v>
      </c>
      <c r="M74" s="16">
        <f t="shared" si="32"/>
        <v>65.677966101694921</v>
      </c>
    </row>
    <row r="75" spans="1:13" ht="18" customHeight="1" x14ac:dyDescent="0.4">
      <c r="A75" s="9" t="s">
        <v>4</v>
      </c>
      <c r="B75" s="15">
        <v>3092</v>
      </c>
      <c r="C75" s="15">
        <v>3369</v>
      </c>
      <c r="D75" s="15">
        <f t="shared" si="33"/>
        <v>6461</v>
      </c>
      <c r="E75" s="15">
        <v>1939</v>
      </c>
      <c r="F75" s="15">
        <v>2019</v>
      </c>
      <c r="G75" s="15">
        <f t="shared" si="34"/>
        <v>3958</v>
      </c>
      <c r="H75" s="15">
        <f t="shared" si="35"/>
        <v>1153</v>
      </c>
      <c r="I75" s="15">
        <f t="shared" si="36"/>
        <v>1350</v>
      </c>
      <c r="J75" s="15">
        <f t="shared" si="37"/>
        <v>2503</v>
      </c>
      <c r="K75" s="16">
        <f t="shared" si="38"/>
        <v>62.71021992238034</v>
      </c>
      <c r="L75" s="16">
        <f t="shared" si="31"/>
        <v>59.928762243989318</v>
      </c>
      <c r="M75" s="16">
        <f t="shared" si="32"/>
        <v>61.259866893669709</v>
      </c>
    </row>
    <row r="76" spans="1:13" ht="18" customHeight="1" x14ac:dyDescent="0.4">
      <c r="A76" s="9" t="s">
        <v>5</v>
      </c>
      <c r="B76" s="15">
        <v>1450</v>
      </c>
      <c r="C76" s="15">
        <v>1521</v>
      </c>
      <c r="D76" s="15">
        <f t="shared" si="33"/>
        <v>2971</v>
      </c>
      <c r="E76" s="15">
        <v>835</v>
      </c>
      <c r="F76" s="15">
        <v>820</v>
      </c>
      <c r="G76" s="15">
        <f t="shared" si="34"/>
        <v>1655</v>
      </c>
      <c r="H76" s="15">
        <f t="shared" si="35"/>
        <v>615</v>
      </c>
      <c r="I76" s="15">
        <f t="shared" si="36"/>
        <v>701</v>
      </c>
      <c r="J76" s="15">
        <f t="shared" si="37"/>
        <v>1316</v>
      </c>
      <c r="K76" s="16">
        <f t="shared" si="38"/>
        <v>57.58620689655173</v>
      </c>
      <c r="L76" s="16">
        <f t="shared" si="31"/>
        <v>53.911900065746224</v>
      </c>
      <c r="M76" s="16">
        <f t="shared" si="32"/>
        <v>55.705149781218445</v>
      </c>
    </row>
    <row r="77" spans="1:13" ht="18" customHeight="1" x14ac:dyDescent="0.4">
      <c r="A77" s="9" t="s">
        <v>6</v>
      </c>
      <c r="B77" s="15">
        <v>2391</v>
      </c>
      <c r="C77" s="15">
        <v>2645</v>
      </c>
      <c r="D77" s="15">
        <f t="shared" si="33"/>
        <v>5036</v>
      </c>
      <c r="E77" s="15">
        <v>1308</v>
      </c>
      <c r="F77" s="15">
        <v>1470</v>
      </c>
      <c r="G77" s="15">
        <f t="shared" si="34"/>
        <v>2778</v>
      </c>
      <c r="H77" s="15">
        <f t="shared" si="35"/>
        <v>1083</v>
      </c>
      <c r="I77" s="15">
        <f t="shared" si="36"/>
        <v>1175</v>
      </c>
      <c r="J77" s="15">
        <f t="shared" si="37"/>
        <v>2258</v>
      </c>
      <c r="K77" s="16">
        <f t="shared" si="38"/>
        <v>54.705144291091592</v>
      </c>
      <c r="L77" s="16">
        <f t="shared" si="31"/>
        <v>55.576559546313796</v>
      </c>
      <c r="M77" s="16">
        <f t="shared" si="32"/>
        <v>55.162827640984915</v>
      </c>
    </row>
    <row r="78" spans="1:13" ht="18" customHeight="1" x14ac:dyDescent="0.4">
      <c r="A78" s="9" t="s">
        <v>7</v>
      </c>
      <c r="B78" s="15">
        <v>1981</v>
      </c>
      <c r="C78" s="15">
        <v>2108</v>
      </c>
      <c r="D78" s="15">
        <f t="shared" si="33"/>
        <v>4089</v>
      </c>
      <c r="E78" s="15">
        <v>1309</v>
      </c>
      <c r="F78" s="15">
        <v>1281</v>
      </c>
      <c r="G78" s="15">
        <f t="shared" si="34"/>
        <v>2590</v>
      </c>
      <c r="H78" s="15">
        <f t="shared" si="35"/>
        <v>672</v>
      </c>
      <c r="I78" s="15">
        <f t="shared" si="36"/>
        <v>827</v>
      </c>
      <c r="J78" s="15">
        <f t="shared" si="37"/>
        <v>1499</v>
      </c>
      <c r="K78" s="16">
        <f t="shared" si="38"/>
        <v>66.077738515901061</v>
      </c>
      <c r="L78" s="16">
        <f t="shared" si="31"/>
        <v>60.768500948766601</v>
      </c>
      <c r="M78" s="16">
        <f t="shared" si="32"/>
        <v>63.340670090486675</v>
      </c>
    </row>
    <row r="79" spans="1:13" ht="18" customHeight="1" x14ac:dyDescent="0.4">
      <c r="A79" s="9" t="s">
        <v>29</v>
      </c>
      <c r="B79" s="15">
        <v>17</v>
      </c>
      <c r="C79" s="15">
        <v>27</v>
      </c>
      <c r="D79" s="15">
        <f t="shared" si="33"/>
        <v>44</v>
      </c>
      <c r="E79" s="15">
        <v>3</v>
      </c>
      <c r="F79" s="15">
        <v>2</v>
      </c>
      <c r="G79" s="15">
        <f t="shared" si="34"/>
        <v>5</v>
      </c>
      <c r="H79" s="15">
        <f t="shared" si="35"/>
        <v>14</v>
      </c>
      <c r="I79" s="15">
        <f t="shared" si="36"/>
        <v>25</v>
      </c>
      <c r="J79" s="15">
        <f t="shared" si="37"/>
        <v>39</v>
      </c>
      <c r="K79" s="16">
        <f t="shared" si="38"/>
        <v>17.647058823529413</v>
      </c>
      <c r="L79" s="16">
        <f t="shared" si="31"/>
        <v>7.4074074074074066</v>
      </c>
      <c r="M79" s="16">
        <f t="shared" si="32"/>
        <v>11.363636363636363</v>
      </c>
    </row>
    <row r="80" spans="1:13" ht="18" customHeight="1" x14ac:dyDescent="0.4">
      <c r="A80" s="9" t="s">
        <v>20</v>
      </c>
      <c r="B80" s="15">
        <f>SUM(B71:B79)</f>
        <v>31589</v>
      </c>
      <c r="C80" s="15">
        <f>SUM(C71:C79)</f>
        <v>35051</v>
      </c>
      <c r="D80" s="15">
        <f t="shared" si="33"/>
        <v>66640</v>
      </c>
      <c r="E80" s="15">
        <f>SUM(E71:E79)</f>
        <v>18241</v>
      </c>
      <c r="F80" s="15">
        <f>SUM(F71:F79)</f>
        <v>19533</v>
      </c>
      <c r="G80" s="15">
        <f t="shared" si="34"/>
        <v>37774</v>
      </c>
      <c r="H80" s="15">
        <f t="shared" si="35"/>
        <v>13348</v>
      </c>
      <c r="I80" s="15">
        <f t="shared" si="36"/>
        <v>15518</v>
      </c>
      <c r="J80" s="15">
        <f t="shared" si="37"/>
        <v>28866</v>
      </c>
      <c r="K80" s="16">
        <f t="shared" si="38"/>
        <v>57.74478457690968</v>
      </c>
      <c r="L80" s="16">
        <f t="shared" si="31"/>
        <v>55.727368691335478</v>
      </c>
      <c r="M80" s="16">
        <f t="shared" si="32"/>
        <v>56.683673469387749</v>
      </c>
    </row>
    <row r="81" spans="1:13" ht="18" customHeight="1" x14ac:dyDescent="0.4">
      <c r="A81" s="12"/>
      <c r="B81" s="22"/>
      <c r="C81" s="22"/>
      <c r="D81" s="22"/>
      <c r="E81" s="22"/>
      <c r="F81" s="22"/>
      <c r="G81" s="22"/>
      <c r="H81" s="22"/>
      <c r="I81" s="22"/>
      <c r="J81" s="22"/>
      <c r="K81" s="23"/>
      <c r="L81" s="23"/>
      <c r="M81" s="23"/>
    </row>
    <row r="82" spans="1:13" ht="19.5" customHeight="1" x14ac:dyDescent="0.4">
      <c r="A82" s="1" t="s">
        <v>94</v>
      </c>
    </row>
    <row r="83" spans="1:13" ht="18" customHeight="1" x14ac:dyDescent="0.4">
      <c r="A83" s="8"/>
      <c r="B83" s="35" t="s">
        <v>8</v>
      </c>
      <c r="C83" s="35"/>
      <c r="D83" s="35"/>
      <c r="E83" s="35" t="s">
        <v>12</v>
      </c>
      <c r="F83" s="35"/>
      <c r="G83" s="35"/>
      <c r="H83" s="35" t="s">
        <v>13</v>
      </c>
      <c r="I83" s="35"/>
      <c r="J83" s="35"/>
      <c r="K83" s="35" t="s">
        <v>14</v>
      </c>
      <c r="L83" s="35"/>
      <c r="M83" s="35"/>
    </row>
    <row r="84" spans="1:13" ht="18" customHeight="1" x14ac:dyDescent="0.4">
      <c r="A84" s="24" t="s">
        <v>18</v>
      </c>
      <c r="B84" s="24" t="s">
        <v>9</v>
      </c>
      <c r="C84" s="24" t="s">
        <v>10</v>
      </c>
      <c r="D84" s="24" t="s">
        <v>11</v>
      </c>
      <c r="E84" s="24" t="s">
        <v>9</v>
      </c>
      <c r="F84" s="24" t="s">
        <v>10</v>
      </c>
      <c r="G84" s="24" t="s">
        <v>11</v>
      </c>
      <c r="H84" s="24" t="s">
        <v>9</v>
      </c>
      <c r="I84" s="24" t="s">
        <v>10</v>
      </c>
      <c r="J84" s="24" t="s">
        <v>11</v>
      </c>
      <c r="K84" s="24" t="s">
        <v>9</v>
      </c>
      <c r="L84" s="24" t="s">
        <v>10</v>
      </c>
      <c r="M84" s="24" t="s">
        <v>11</v>
      </c>
    </row>
    <row r="85" spans="1:13" ht="18" customHeight="1" x14ac:dyDescent="0.4">
      <c r="A85" s="24" t="s">
        <v>0</v>
      </c>
      <c r="B85" s="15">
        <v>16693</v>
      </c>
      <c r="C85" s="15">
        <v>18427</v>
      </c>
      <c r="D85" s="15">
        <f>B85+C85</f>
        <v>35120</v>
      </c>
      <c r="E85" s="15">
        <v>9699</v>
      </c>
      <c r="F85" s="15">
        <v>10539</v>
      </c>
      <c r="G85" s="15">
        <f>E85+F85</f>
        <v>20238</v>
      </c>
      <c r="H85" s="15">
        <f>B85-E85</f>
        <v>6994</v>
      </c>
      <c r="I85" s="15">
        <f>C85-F85</f>
        <v>7888</v>
      </c>
      <c r="J85" s="15">
        <f>H85+I85</f>
        <v>14882</v>
      </c>
      <c r="K85" s="16">
        <f>E85/B85*100</f>
        <v>58.102198526328394</v>
      </c>
      <c r="L85" s="16">
        <f t="shared" ref="L85:L94" si="39">F85/C85*100</f>
        <v>57.193249036739566</v>
      </c>
      <c r="M85" s="16">
        <f t="shared" ref="M85:M94" si="40">G85/D85*100</f>
        <v>57.625284738041003</v>
      </c>
    </row>
    <row r="86" spans="1:13" ht="18" customHeight="1" x14ac:dyDescent="0.4">
      <c r="A86" s="24" t="s">
        <v>1</v>
      </c>
      <c r="B86" s="15">
        <v>1748</v>
      </c>
      <c r="C86" s="15">
        <v>1933</v>
      </c>
      <c r="D86" s="15">
        <f t="shared" ref="D86:D94" si="41">B86+C86</f>
        <v>3681</v>
      </c>
      <c r="E86" s="15">
        <v>1164</v>
      </c>
      <c r="F86" s="15">
        <v>1227</v>
      </c>
      <c r="G86" s="15">
        <f t="shared" ref="G86:G94" si="42">E86+F86</f>
        <v>2391</v>
      </c>
      <c r="H86" s="15">
        <f t="shared" ref="H86:H94" si="43">B86-E86</f>
        <v>584</v>
      </c>
      <c r="I86" s="15">
        <f t="shared" ref="I86:I94" si="44">C86-F86</f>
        <v>706</v>
      </c>
      <c r="J86" s="15">
        <f t="shared" ref="J86:J94" si="45">H86+I86</f>
        <v>1290</v>
      </c>
      <c r="K86" s="16">
        <f t="shared" ref="K86:K94" si="46">E86/B86*100</f>
        <v>66.590389016018307</v>
      </c>
      <c r="L86" s="16">
        <f t="shared" si="39"/>
        <v>63.476461458872222</v>
      </c>
      <c r="M86" s="16">
        <f t="shared" si="40"/>
        <v>64.955175224123877</v>
      </c>
    </row>
    <row r="87" spans="1:13" ht="18" customHeight="1" x14ac:dyDescent="0.4">
      <c r="A87" s="24" t="s">
        <v>2</v>
      </c>
      <c r="B87" s="15">
        <v>2009</v>
      </c>
      <c r="C87" s="15">
        <v>2289</v>
      </c>
      <c r="D87" s="15">
        <f t="shared" si="41"/>
        <v>4298</v>
      </c>
      <c r="E87" s="15">
        <v>1202</v>
      </c>
      <c r="F87" s="15">
        <v>1308</v>
      </c>
      <c r="G87" s="15">
        <f t="shared" si="42"/>
        <v>2510</v>
      </c>
      <c r="H87" s="15">
        <f t="shared" si="43"/>
        <v>807</v>
      </c>
      <c r="I87" s="15">
        <f t="shared" si="44"/>
        <v>981</v>
      </c>
      <c r="J87" s="15">
        <f t="shared" si="45"/>
        <v>1788</v>
      </c>
      <c r="K87" s="16">
        <f t="shared" si="46"/>
        <v>59.830761572921851</v>
      </c>
      <c r="L87" s="16">
        <f t="shared" si="39"/>
        <v>57.142857142857139</v>
      </c>
      <c r="M87" s="16">
        <f t="shared" si="40"/>
        <v>58.399255467659373</v>
      </c>
    </row>
    <row r="88" spans="1:13" ht="18" customHeight="1" x14ac:dyDescent="0.4">
      <c r="A88" s="24" t="s">
        <v>3</v>
      </c>
      <c r="B88" s="15">
        <v>1771</v>
      </c>
      <c r="C88" s="15">
        <v>1982</v>
      </c>
      <c r="D88" s="15">
        <f t="shared" si="41"/>
        <v>3753</v>
      </c>
      <c r="E88" s="15">
        <v>1262</v>
      </c>
      <c r="F88" s="15">
        <v>1306</v>
      </c>
      <c r="G88" s="15">
        <f t="shared" si="42"/>
        <v>2568</v>
      </c>
      <c r="H88" s="15">
        <f t="shared" si="43"/>
        <v>509</v>
      </c>
      <c r="I88" s="15">
        <f t="shared" si="44"/>
        <v>676</v>
      </c>
      <c r="J88" s="15">
        <f t="shared" si="45"/>
        <v>1185</v>
      </c>
      <c r="K88" s="16">
        <f t="shared" si="46"/>
        <v>71.259175607001694</v>
      </c>
      <c r="L88" s="16">
        <f t="shared" si="39"/>
        <v>65.893037336024221</v>
      </c>
      <c r="M88" s="16">
        <f t="shared" si="40"/>
        <v>68.425259792166273</v>
      </c>
    </row>
    <row r="89" spans="1:13" ht="18" customHeight="1" x14ac:dyDescent="0.4">
      <c r="A89" s="24" t="s">
        <v>4</v>
      </c>
      <c r="B89" s="15">
        <v>2942</v>
      </c>
      <c r="C89" s="15">
        <v>3192</v>
      </c>
      <c r="D89" s="15">
        <f t="shared" si="41"/>
        <v>6134</v>
      </c>
      <c r="E89" s="15">
        <v>1918</v>
      </c>
      <c r="F89" s="15">
        <v>1982</v>
      </c>
      <c r="G89" s="15">
        <f t="shared" si="42"/>
        <v>3900</v>
      </c>
      <c r="H89" s="15">
        <f t="shared" si="43"/>
        <v>1024</v>
      </c>
      <c r="I89" s="15">
        <f t="shared" si="44"/>
        <v>1210</v>
      </c>
      <c r="J89" s="15">
        <f t="shared" si="45"/>
        <v>2234</v>
      </c>
      <c r="K89" s="16">
        <f t="shared" si="46"/>
        <v>65.193745751189667</v>
      </c>
      <c r="L89" s="16">
        <f t="shared" si="39"/>
        <v>62.092731829573935</v>
      </c>
      <c r="M89" s="16">
        <f t="shared" si="40"/>
        <v>63.580045647212259</v>
      </c>
    </row>
    <row r="90" spans="1:13" ht="18" customHeight="1" x14ac:dyDescent="0.4">
      <c r="A90" s="24" t="s">
        <v>5</v>
      </c>
      <c r="B90" s="15">
        <v>1337</v>
      </c>
      <c r="C90" s="15">
        <v>1371</v>
      </c>
      <c r="D90" s="15">
        <f t="shared" si="41"/>
        <v>2708</v>
      </c>
      <c r="E90" s="15">
        <v>833</v>
      </c>
      <c r="F90" s="15">
        <v>802</v>
      </c>
      <c r="G90" s="15">
        <f t="shared" si="42"/>
        <v>1635</v>
      </c>
      <c r="H90" s="15">
        <f t="shared" si="43"/>
        <v>504</v>
      </c>
      <c r="I90" s="15">
        <f t="shared" si="44"/>
        <v>569</v>
      </c>
      <c r="J90" s="15">
        <f t="shared" si="45"/>
        <v>1073</v>
      </c>
      <c r="K90" s="16">
        <f t="shared" si="46"/>
        <v>62.303664921465973</v>
      </c>
      <c r="L90" s="16">
        <f t="shared" si="39"/>
        <v>58.497447118891323</v>
      </c>
      <c r="M90" s="16">
        <f t="shared" si="40"/>
        <v>60.37666174298375</v>
      </c>
    </row>
    <row r="91" spans="1:13" ht="18" customHeight="1" x14ac:dyDescent="0.4">
      <c r="A91" s="24" t="s">
        <v>6</v>
      </c>
      <c r="B91" s="15">
        <v>2342</v>
      </c>
      <c r="C91" s="15">
        <v>2556</v>
      </c>
      <c r="D91" s="15">
        <f t="shared" si="41"/>
        <v>4898</v>
      </c>
      <c r="E91" s="15">
        <v>1356</v>
      </c>
      <c r="F91" s="15">
        <v>1471</v>
      </c>
      <c r="G91" s="15">
        <f t="shared" si="42"/>
        <v>2827</v>
      </c>
      <c r="H91" s="15">
        <f t="shared" si="43"/>
        <v>986</v>
      </c>
      <c r="I91" s="15">
        <f t="shared" si="44"/>
        <v>1085</v>
      </c>
      <c r="J91" s="15">
        <f t="shared" si="45"/>
        <v>2071</v>
      </c>
      <c r="K91" s="16">
        <f t="shared" si="46"/>
        <v>57.899231426131514</v>
      </c>
      <c r="L91" s="16">
        <f t="shared" si="39"/>
        <v>57.550860719874805</v>
      </c>
      <c r="M91" s="16">
        <f t="shared" si="40"/>
        <v>57.717435688035934</v>
      </c>
    </row>
    <row r="92" spans="1:13" ht="18" customHeight="1" x14ac:dyDescent="0.4">
      <c r="A92" s="24" t="s">
        <v>7</v>
      </c>
      <c r="B92" s="15">
        <v>1797</v>
      </c>
      <c r="C92" s="15">
        <v>1893</v>
      </c>
      <c r="D92" s="15">
        <f t="shared" si="41"/>
        <v>3690</v>
      </c>
      <c r="E92" s="15">
        <v>1219</v>
      </c>
      <c r="F92" s="15">
        <v>1183</v>
      </c>
      <c r="G92" s="15">
        <f t="shared" si="42"/>
        <v>2402</v>
      </c>
      <c r="H92" s="15">
        <f t="shared" si="43"/>
        <v>578</v>
      </c>
      <c r="I92" s="15">
        <f t="shared" si="44"/>
        <v>710</v>
      </c>
      <c r="J92" s="15">
        <f t="shared" si="45"/>
        <v>1288</v>
      </c>
      <c r="K92" s="16">
        <f t="shared" si="46"/>
        <v>67.835281023928772</v>
      </c>
      <c r="L92" s="16">
        <f t="shared" si="39"/>
        <v>62.493396724775486</v>
      </c>
      <c r="M92" s="16">
        <f t="shared" si="40"/>
        <v>65.094850948509489</v>
      </c>
    </row>
    <row r="93" spans="1:13" ht="18" customHeight="1" x14ac:dyDescent="0.4">
      <c r="A93" s="24" t="s">
        <v>29</v>
      </c>
      <c r="B93" s="15">
        <v>18</v>
      </c>
      <c r="C93" s="15">
        <v>26</v>
      </c>
      <c r="D93" s="15">
        <f t="shared" si="41"/>
        <v>44</v>
      </c>
      <c r="E93" s="15">
        <v>2</v>
      </c>
      <c r="F93" s="15">
        <v>3</v>
      </c>
      <c r="G93" s="15">
        <f t="shared" si="42"/>
        <v>5</v>
      </c>
      <c r="H93" s="15">
        <f t="shared" si="43"/>
        <v>16</v>
      </c>
      <c r="I93" s="15">
        <f t="shared" si="44"/>
        <v>23</v>
      </c>
      <c r="J93" s="15">
        <f t="shared" si="45"/>
        <v>39</v>
      </c>
      <c r="K93" s="16">
        <f t="shared" si="46"/>
        <v>11.111111111111111</v>
      </c>
      <c r="L93" s="16">
        <f t="shared" si="39"/>
        <v>11.538461538461538</v>
      </c>
      <c r="M93" s="16">
        <f t="shared" si="40"/>
        <v>11.363636363636363</v>
      </c>
    </row>
    <row r="94" spans="1:13" ht="18" customHeight="1" x14ac:dyDescent="0.4">
      <c r="A94" s="24" t="s">
        <v>20</v>
      </c>
      <c r="B94" s="15">
        <f>SUM(B85:B93)</f>
        <v>30657</v>
      </c>
      <c r="C94" s="15">
        <f>SUM(C85:C93)</f>
        <v>33669</v>
      </c>
      <c r="D94" s="15">
        <f t="shared" si="41"/>
        <v>64326</v>
      </c>
      <c r="E94" s="15">
        <f>SUM(E85:E93)</f>
        <v>18655</v>
      </c>
      <c r="F94" s="15">
        <f>SUM(F85:F93)</f>
        <v>19821</v>
      </c>
      <c r="G94" s="15">
        <f t="shared" si="42"/>
        <v>38476</v>
      </c>
      <c r="H94" s="15">
        <f t="shared" si="43"/>
        <v>12002</v>
      </c>
      <c r="I94" s="15">
        <f t="shared" si="44"/>
        <v>13848</v>
      </c>
      <c r="J94" s="15">
        <f t="shared" si="45"/>
        <v>25850</v>
      </c>
      <c r="K94" s="16">
        <f t="shared" si="46"/>
        <v>60.850702938969889</v>
      </c>
      <c r="L94" s="16">
        <f t="shared" si="39"/>
        <v>58.870177314443552</v>
      </c>
      <c r="M94" s="16">
        <f t="shared" si="40"/>
        <v>59.814072070391447</v>
      </c>
    </row>
    <row r="95" spans="1:13" ht="18" customHeight="1" x14ac:dyDescent="0.4">
      <c r="A95" s="12"/>
      <c r="B95" s="22"/>
      <c r="C95" s="22"/>
      <c r="D95" s="22"/>
      <c r="E95" s="22"/>
      <c r="F95" s="22"/>
      <c r="G95" s="22"/>
      <c r="H95" s="22"/>
      <c r="I95" s="22"/>
      <c r="J95" s="22"/>
      <c r="K95" s="23"/>
      <c r="L95" s="23"/>
      <c r="M95" s="23"/>
    </row>
    <row r="96" spans="1:13" ht="18" customHeight="1" x14ac:dyDescent="0.4">
      <c r="A96" s="12"/>
      <c r="B96" s="22"/>
      <c r="C96" s="22"/>
      <c r="D96" s="22"/>
      <c r="E96" s="22"/>
      <c r="F96" s="22"/>
      <c r="G96" s="22"/>
      <c r="H96" s="22"/>
      <c r="I96" s="22"/>
      <c r="J96" s="22"/>
      <c r="K96" s="23"/>
      <c r="L96" s="23"/>
      <c r="M96" s="23"/>
    </row>
    <row r="97" spans="1:13" ht="18.75" customHeight="1" x14ac:dyDescent="0.4">
      <c r="A97" s="2" t="s">
        <v>21</v>
      </c>
    </row>
    <row r="98" spans="1:13" ht="18.75" customHeight="1" x14ac:dyDescent="0.4">
      <c r="A98" s="35" t="s">
        <v>22</v>
      </c>
      <c r="B98" s="36"/>
      <c r="C98" s="35" t="s">
        <v>23</v>
      </c>
      <c r="D98" s="36"/>
      <c r="E98" s="35" t="s">
        <v>24</v>
      </c>
      <c r="F98" s="36"/>
      <c r="G98" s="35" t="s">
        <v>25</v>
      </c>
      <c r="H98" s="36"/>
      <c r="I98" s="35" t="s">
        <v>26</v>
      </c>
      <c r="J98" s="36"/>
      <c r="K98" s="35" t="s">
        <v>28</v>
      </c>
      <c r="L98" s="36"/>
      <c r="M98" s="36"/>
    </row>
    <row r="99" spans="1:13" ht="18.75" customHeight="1" x14ac:dyDescent="0.4">
      <c r="A99" s="33" t="s">
        <v>31</v>
      </c>
      <c r="B99" s="34"/>
      <c r="C99" s="35">
        <v>51387</v>
      </c>
      <c r="D99" s="36"/>
      <c r="E99" s="35">
        <v>47953</v>
      </c>
      <c r="F99" s="36"/>
      <c r="G99" s="35">
        <v>3434</v>
      </c>
      <c r="H99" s="36"/>
      <c r="I99" s="25">
        <v>6.6799999999999998E-2</v>
      </c>
      <c r="J99" s="26"/>
      <c r="K99" s="27"/>
      <c r="L99" s="28"/>
      <c r="M99" s="28"/>
    </row>
    <row r="100" spans="1:13" ht="18.75" customHeight="1" x14ac:dyDescent="0.4">
      <c r="A100" s="33" t="s">
        <v>32</v>
      </c>
      <c r="B100" s="34"/>
      <c r="C100" s="35">
        <v>49922</v>
      </c>
      <c r="D100" s="36"/>
      <c r="E100" s="35">
        <v>47980</v>
      </c>
      <c r="F100" s="36"/>
      <c r="G100" s="35">
        <v>1942</v>
      </c>
      <c r="H100" s="36"/>
      <c r="I100" s="25">
        <v>3.8899999999999997E-2</v>
      </c>
      <c r="J100" s="26"/>
      <c r="K100" s="27" t="s">
        <v>48</v>
      </c>
      <c r="L100" s="28"/>
      <c r="M100" s="28"/>
    </row>
    <row r="101" spans="1:13" ht="18.75" customHeight="1" x14ac:dyDescent="0.4">
      <c r="A101" s="33" t="s">
        <v>33</v>
      </c>
      <c r="B101" s="34"/>
      <c r="C101" s="35">
        <v>41675</v>
      </c>
      <c r="D101" s="36"/>
      <c r="E101" s="35">
        <v>39553</v>
      </c>
      <c r="F101" s="36"/>
      <c r="G101" s="35">
        <v>2122</v>
      </c>
      <c r="H101" s="36"/>
      <c r="I101" s="25">
        <v>5.0900000000000001E-2</v>
      </c>
      <c r="J101" s="26"/>
      <c r="K101" s="27"/>
      <c r="L101" s="28"/>
      <c r="M101" s="28"/>
    </row>
    <row r="102" spans="1:13" ht="18.75" customHeight="1" x14ac:dyDescent="0.4">
      <c r="A102" s="33" t="s">
        <v>34</v>
      </c>
      <c r="B102" s="34"/>
      <c r="C102" s="43">
        <v>43585</v>
      </c>
      <c r="D102" s="44"/>
      <c r="E102" s="43">
        <v>40647</v>
      </c>
      <c r="F102" s="44"/>
      <c r="G102" s="43">
        <v>2938</v>
      </c>
      <c r="H102" s="44"/>
      <c r="I102" s="45">
        <v>6.7400000000000002E-2</v>
      </c>
      <c r="J102" s="46"/>
      <c r="K102" s="27"/>
      <c r="L102" s="28"/>
      <c r="M102" s="28"/>
    </row>
    <row r="103" spans="1:13" ht="18.75" customHeight="1" x14ac:dyDescent="0.4">
      <c r="A103" s="33" t="s">
        <v>78</v>
      </c>
      <c r="B103" s="34"/>
      <c r="C103" s="43">
        <v>37774</v>
      </c>
      <c r="D103" s="44"/>
      <c r="E103" s="43">
        <v>35213</v>
      </c>
      <c r="F103" s="44"/>
      <c r="G103" s="43">
        <v>2561</v>
      </c>
      <c r="H103" s="44"/>
      <c r="I103" s="45">
        <v>6.7799999999999999E-2</v>
      </c>
      <c r="J103" s="46"/>
      <c r="K103" s="27"/>
      <c r="L103" s="28"/>
      <c r="M103" s="28"/>
    </row>
    <row r="104" spans="1:13" ht="18.75" customHeight="1" x14ac:dyDescent="0.4">
      <c r="A104" s="33" t="s">
        <v>95</v>
      </c>
      <c r="B104" s="34"/>
      <c r="C104" s="43">
        <v>38476</v>
      </c>
      <c r="D104" s="44"/>
      <c r="E104" s="43">
        <v>34887</v>
      </c>
      <c r="F104" s="44"/>
      <c r="G104" s="43">
        <v>3589</v>
      </c>
      <c r="H104" s="44"/>
      <c r="I104" s="45">
        <v>9.3299999999999994E-2</v>
      </c>
      <c r="J104" s="46"/>
      <c r="K104" s="27"/>
      <c r="L104" s="28"/>
      <c r="M104" s="28"/>
    </row>
    <row r="105" spans="1:13" ht="18.75" customHeight="1" x14ac:dyDescent="0.4"/>
    <row r="106" spans="1:13" ht="18.75" customHeight="1" x14ac:dyDescent="0.4"/>
    <row r="107" spans="1:13" ht="17.25" customHeight="1" x14ac:dyDescent="0.4">
      <c r="A107" s="2" t="s">
        <v>77</v>
      </c>
      <c r="D107" s="2"/>
    </row>
    <row r="108" spans="1:13" ht="17.25" customHeight="1" x14ac:dyDescent="0.4">
      <c r="A108" s="2" t="s">
        <v>44</v>
      </c>
      <c r="D108" s="2"/>
      <c r="H108" s="2" t="s">
        <v>45</v>
      </c>
      <c r="K108" s="2"/>
    </row>
    <row r="109" spans="1:13" ht="16.5" customHeight="1" x14ac:dyDescent="0.4">
      <c r="A109" s="9" t="s">
        <v>49</v>
      </c>
      <c r="B109" s="37" t="s">
        <v>50</v>
      </c>
      <c r="C109" s="38"/>
      <c r="D109" s="39"/>
      <c r="E109" s="35" t="s">
        <v>27</v>
      </c>
      <c r="F109" s="36"/>
      <c r="H109" s="9" t="s">
        <v>49</v>
      </c>
      <c r="I109" s="37" t="s">
        <v>50</v>
      </c>
      <c r="J109" s="38"/>
      <c r="K109" s="39"/>
      <c r="L109" s="35" t="s">
        <v>27</v>
      </c>
      <c r="M109" s="36"/>
    </row>
    <row r="110" spans="1:13" ht="16.5" customHeight="1" x14ac:dyDescent="0.4">
      <c r="A110" s="17">
        <v>1</v>
      </c>
      <c r="B110" s="37" t="s">
        <v>51</v>
      </c>
      <c r="C110" s="38"/>
      <c r="D110" s="39"/>
      <c r="E110" s="29">
        <v>76</v>
      </c>
      <c r="F110" s="30"/>
      <c r="H110" s="17">
        <v>1</v>
      </c>
      <c r="I110" s="37" t="s">
        <v>61</v>
      </c>
      <c r="J110" s="38"/>
      <c r="K110" s="39"/>
      <c r="L110" s="29">
        <v>131.636</v>
      </c>
      <c r="M110" s="30"/>
    </row>
    <row r="111" spans="1:13" ht="16.5" customHeight="1" x14ac:dyDescent="0.4">
      <c r="A111" s="17">
        <v>2</v>
      </c>
      <c r="B111" s="37" t="s">
        <v>52</v>
      </c>
      <c r="C111" s="38"/>
      <c r="D111" s="39"/>
      <c r="E111" s="29">
        <v>3144.3380000000002</v>
      </c>
      <c r="F111" s="30"/>
      <c r="H111" s="17">
        <v>2</v>
      </c>
      <c r="I111" s="37" t="s">
        <v>62</v>
      </c>
      <c r="J111" s="38"/>
      <c r="K111" s="39"/>
      <c r="L111" s="29">
        <v>3671.8760000000002</v>
      </c>
      <c r="M111" s="30"/>
    </row>
    <row r="112" spans="1:13" ht="16.5" customHeight="1" x14ac:dyDescent="0.4">
      <c r="A112" s="17">
        <v>3</v>
      </c>
      <c r="B112" s="37" t="s">
        <v>53</v>
      </c>
      <c r="C112" s="38"/>
      <c r="D112" s="39"/>
      <c r="E112" s="29">
        <v>4645.3360000000002</v>
      </c>
      <c r="F112" s="30"/>
      <c r="H112" s="17">
        <v>3</v>
      </c>
      <c r="I112" s="37" t="s">
        <v>30</v>
      </c>
      <c r="J112" s="38"/>
      <c r="K112" s="39"/>
      <c r="L112" s="29">
        <v>9487.98</v>
      </c>
      <c r="M112" s="30"/>
    </row>
    <row r="113" spans="1:14" ht="16.5" customHeight="1" x14ac:dyDescent="0.4">
      <c r="A113" s="17">
        <v>4</v>
      </c>
      <c r="B113" s="37" t="s">
        <v>54</v>
      </c>
      <c r="C113" s="38"/>
      <c r="D113" s="39"/>
      <c r="E113" s="29">
        <v>90</v>
      </c>
      <c r="F113" s="30"/>
      <c r="H113" s="17">
        <v>4</v>
      </c>
      <c r="I113" s="37" t="s">
        <v>60</v>
      </c>
      <c r="J113" s="38"/>
      <c r="K113" s="39"/>
      <c r="L113" s="29">
        <v>202.363</v>
      </c>
      <c r="M113" s="30"/>
    </row>
    <row r="114" spans="1:14" ht="16.5" customHeight="1" x14ac:dyDescent="0.4">
      <c r="A114" s="17">
        <v>5</v>
      </c>
      <c r="B114" s="37" t="s">
        <v>55</v>
      </c>
      <c r="C114" s="38"/>
      <c r="D114" s="39"/>
      <c r="E114" s="29">
        <v>71</v>
      </c>
      <c r="F114" s="30"/>
      <c r="H114" s="17">
        <v>5</v>
      </c>
      <c r="I114" s="37" t="s">
        <v>58</v>
      </c>
      <c r="J114" s="38"/>
      <c r="K114" s="39"/>
      <c r="L114" s="29">
        <v>8085.9719999999998</v>
      </c>
      <c r="M114" s="30"/>
    </row>
    <row r="115" spans="1:14" ht="16.5" customHeight="1" x14ac:dyDescent="0.4">
      <c r="A115" s="17">
        <v>6</v>
      </c>
      <c r="B115" s="37" t="s">
        <v>56</v>
      </c>
      <c r="C115" s="38"/>
      <c r="D115" s="39"/>
      <c r="E115" s="29">
        <v>2162.0569999999998</v>
      </c>
      <c r="F115" s="30"/>
      <c r="H115" s="17">
        <v>6</v>
      </c>
      <c r="I115" s="37" t="s">
        <v>63</v>
      </c>
      <c r="J115" s="38"/>
      <c r="K115" s="39"/>
      <c r="L115" s="29">
        <v>301.36599999999999</v>
      </c>
      <c r="M115" s="30"/>
    </row>
    <row r="116" spans="1:14" ht="16.5" customHeight="1" x14ac:dyDescent="0.4">
      <c r="A116" s="17">
        <v>7</v>
      </c>
      <c r="B116" s="37" t="s">
        <v>57</v>
      </c>
      <c r="C116" s="38"/>
      <c r="D116" s="39"/>
      <c r="E116" s="29">
        <v>826.85400000000004</v>
      </c>
      <c r="F116" s="30"/>
      <c r="H116" s="17">
        <v>7</v>
      </c>
      <c r="I116" s="37" t="s">
        <v>52</v>
      </c>
      <c r="J116" s="38"/>
      <c r="K116" s="39"/>
      <c r="L116" s="29">
        <v>1601.751</v>
      </c>
      <c r="M116" s="30"/>
    </row>
    <row r="117" spans="1:14" ht="16.5" customHeight="1" x14ac:dyDescent="0.4">
      <c r="A117" s="17">
        <v>8</v>
      </c>
      <c r="B117" s="37" t="s">
        <v>58</v>
      </c>
      <c r="C117" s="38"/>
      <c r="D117" s="39"/>
      <c r="E117" s="29">
        <v>20241.656999999999</v>
      </c>
      <c r="F117" s="30"/>
      <c r="G117" s="18"/>
      <c r="H117" s="17">
        <v>8</v>
      </c>
      <c r="I117" s="37" t="s">
        <v>64</v>
      </c>
      <c r="J117" s="38"/>
      <c r="K117" s="39"/>
      <c r="L117" s="29">
        <v>19655.196</v>
      </c>
      <c r="M117" s="30"/>
      <c r="N117" s="18"/>
    </row>
    <row r="118" spans="1:14" ht="16.5" customHeight="1" x14ac:dyDescent="0.4">
      <c r="A118" s="17">
        <v>9</v>
      </c>
      <c r="B118" s="37" t="s">
        <v>30</v>
      </c>
      <c r="C118" s="38"/>
      <c r="D118" s="39"/>
      <c r="E118" s="29">
        <v>15414.261</v>
      </c>
      <c r="F118" s="30"/>
      <c r="H118" s="17">
        <v>9</v>
      </c>
      <c r="I118" s="37" t="s">
        <v>65</v>
      </c>
      <c r="J118" s="38"/>
      <c r="K118" s="39"/>
      <c r="L118" s="29">
        <v>101.965</v>
      </c>
      <c r="M118" s="30"/>
    </row>
    <row r="119" spans="1:14" ht="16.5" customHeight="1" x14ac:dyDescent="0.4">
      <c r="A119" s="17">
        <v>10</v>
      </c>
      <c r="B119" s="37" t="s">
        <v>59</v>
      </c>
      <c r="C119" s="38"/>
      <c r="D119" s="39"/>
      <c r="E119" s="29">
        <v>759.98699999999997</v>
      </c>
      <c r="F119" s="30"/>
      <c r="H119" s="17">
        <v>10</v>
      </c>
      <c r="I119" s="37" t="s">
        <v>57</v>
      </c>
      <c r="J119" s="38"/>
      <c r="K119" s="39"/>
      <c r="L119" s="29">
        <v>497.00299999999999</v>
      </c>
      <c r="M119" s="30"/>
    </row>
    <row r="120" spans="1:14" ht="16.5" customHeight="1" x14ac:dyDescent="0.4">
      <c r="A120" s="17">
        <v>11</v>
      </c>
      <c r="B120" s="37" t="s">
        <v>60</v>
      </c>
      <c r="C120" s="38"/>
      <c r="D120" s="39"/>
      <c r="E120" s="29">
        <v>521.48900000000003</v>
      </c>
      <c r="F120" s="30"/>
      <c r="H120" s="17">
        <v>11</v>
      </c>
      <c r="I120" s="37" t="s">
        <v>53</v>
      </c>
      <c r="J120" s="38"/>
      <c r="K120" s="39"/>
      <c r="L120" s="29">
        <v>3174.6709999999998</v>
      </c>
      <c r="M120" s="30"/>
    </row>
    <row r="121" spans="1:14" ht="16.5" customHeight="1" x14ac:dyDescent="0.4">
      <c r="H121" s="17">
        <v>12</v>
      </c>
      <c r="I121" s="37" t="s">
        <v>56</v>
      </c>
      <c r="J121" s="38"/>
      <c r="K121" s="39"/>
      <c r="L121" s="29">
        <v>1068.2059999999999</v>
      </c>
      <c r="M121" s="30"/>
    </row>
    <row r="122" spans="1:14" ht="16.5" customHeight="1" x14ac:dyDescent="0.4">
      <c r="H122" s="19"/>
      <c r="I122" s="12"/>
      <c r="J122" s="4"/>
      <c r="K122" s="4"/>
      <c r="L122" s="20"/>
      <c r="M122" s="21"/>
    </row>
    <row r="123" spans="1:14" ht="17.25" customHeight="1" x14ac:dyDescent="0.4">
      <c r="A123" s="2" t="s">
        <v>42</v>
      </c>
      <c r="D123" s="2"/>
      <c r="H123" s="2" t="s">
        <v>46</v>
      </c>
      <c r="K123" s="2"/>
    </row>
    <row r="124" spans="1:14" ht="16.5" customHeight="1" x14ac:dyDescent="0.4">
      <c r="A124" s="9" t="s">
        <v>49</v>
      </c>
      <c r="B124" s="37" t="s">
        <v>50</v>
      </c>
      <c r="C124" s="38"/>
      <c r="D124" s="39"/>
      <c r="E124" s="35" t="s">
        <v>27</v>
      </c>
      <c r="F124" s="36"/>
      <c r="H124" s="9" t="s">
        <v>49</v>
      </c>
      <c r="I124" s="37" t="s">
        <v>50</v>
      </c>
      <c r="J124" s="38"/>
      <c r="K124" s="39"/>
      <c r="L124" s="35" t="s">
        <v>27</v>
      </c>
      <c r="M124" s="36"/>
    </row>
    <row r="125" spans="1:14" ht="16.5" customHeight="1" x14ac:dyDescent="0.4">
      <c r="A125" s="17">
        <v>1</v>
      </c>
      <c r="B125" s="37" t="s">
        <v>62</v>
      </c>
      <c r="C125" s="38"/>
      <c r="D125" s="39"/>
      <c r="E125" s="29">
        <v>1582.7550000000001</v>
      </c>
      <c r="F125" s="30"/>
      <c r="H125" s="17">
        <v>1</v>
      </c>
      <c r="I125" s="37" t="s">
        <v>52</v>
      </c>
      <c r="J125" s="38"/>
      <c r="K125" s="39"/>
      <c r="L125" s="31">
        <v>1759.287</v>
      </c>
      <c r="M125" s="32"/>
    </row>
    <row r="126" spans="1:14" ht="16.5" customHeight="1" x14ac:dyDescent="0.4">
      <c r="A126" s="17">
        <v>2</v>
      </c>
      <c r="B126" s="37" t="s">
        <v>30</v>
      </c>
      <c r="C126" s="38"/>
      <c r="D126" s="39"/>
      <c r="E126" s="29">
        <v>5636.8419999999996</v>
      </c>
      <c r="F126" s="30"/>
      <c r="H126" s="17">
        <v>2</v>
      </c>
      <c r="I126" s="37" t="s">
        <v>71</v>
      </c>
      <c r="J126" s="38"/>
      <c r="K126" s="39"/>
      <c r="L126" s="31">
        <v>149.62700000000001</v>
      </c>
      <c r="M126" s="32"/>
    </row>
    <row r="127" spans="1:14" ht="16.5" customHeight="1" x14ac:dyDescent="0.4">
      <c r="A127" s="17">
        <v>3</v>
      </c>
      <c r="B127" s="37" t="s">
        <v>66</v>
      </c>
      <c r="C127" s="38"/>
      <c r="D127" s="39"/>
      <c r="E127" s="29">
        <v>124.10299999999999</v>
      </c>
      <c r="F127" s="30"/>
      <c r="H127" s="17">
        <v>3</v>
      </c>
      <c r="I127" s="37" t="s">
        <v>72</v>
      </c>
      <c r="J127" s="38"/>
      <c r="K127" s="39"/>
      <c r="L127" s="31">
        <v>2394.8229999999999</v>
      </c>
      <c r="M127" s="32"/>
    </row>
    <row r="128" spans="1:14" ht="16.5" customHeight="1" x14ac:dyDescent="0.4">
      <c r="A128" s="17">
        <v>4</v>
      </c>
      <c r="B128" s="37" t="s">
        <v>52</v>
      </c>
      <c r="C128" s="38"/>
      <c r="D128" s="39"/>
      <c r="E128" s="29">
        <v>1245</v>
      </c>
      <c r="F128" s="30"/>
      <c r="H128" s="17">
        <v>4</v>
      </c>
      <c r="I128" s="37" t="s">
        <v>53</v>
      </c>
      <c r="J128" s="38"/>
      <c r="K128" s="39"/>
      <c r="L128" s="31">
        <v>4448.59</v>
      </c>
      <c r="M128" s="32"/>
    </row>
    <row r="129" spans="1:13" ht="16.5" customHeight="1" x14ac:dyDescent="0.4">
      <c r="A129" s="17">
        <v>5</v>
      </c>
      <c r="B129" s="37" t="s">
        <v>67</v>
      </c>
      <c r="C129" s="38"/>
      <c r="D129" s="39"/>
      <c r="E129" s="29">
        <v>641.82799999999997</v>
      </c>
      <c r="F129" s="30"/>
      <c r="H129" s="17">
        <v>5</v>
      </c>
      <c r="I129" s="37" t="s">
        <v>56</v>
      </c>
      <c r="J129" s="38"/>
      <c r="K129" s="39"/>
      <c r="L129" s="31">
        <v>1873.5119999999999</v>
      </c>
      <c r="M129" s="32"/>
    </row>
    <row r="130" spans="1:13" ht="16.5" customHeight="1" x14ac:dyDescent="0.4">
      <c r="A130" s="17">
        <v>6</v>
      </c>
      <c r="B130" s="37" t="s">
        <v>68</v>
      </c>
      <c r="C130" s="38"/>
      <c r="D130" s="39"/>
      <c r="E130" s="29">
        <v>313.59300000000002</v>
      </c>
      <c r="F130" s="30"/>
      <c r="H130" s="17">
        <v>6</v>
      </c>
      <c r="I130" s="37" t="s">
        <v>61</v>
      </c>
      <c r="J130" s="38"/>
      <c r="K130" s="39"/>
      <c r="L130" s="31">
        <v>237</v>
      </c>
      <c r="M130" s="32"/>
    </row>
    <row r="131" spans="1:13" ht="16.5" customHeight="1" x14ac:dyDescent="0.4">
      <c r="A131" s="17">
        <v>7</v>
      </c>
      <c r="B131" s="37" t="s">
        <v>58</v>
      </c>
      <c r="C131" s="38"/>
      <c r="D131" s="39"/>
      <c r="E131" s="29">
        <v>15965.228999999999</v>
      </c>
      <c r="F131" s="30"/>
      <c r="H131" s="17">
        <v>7</v>
      </c>
      <c r="I131" s="37" t="s">
        <v>58</v>
      </c>
      <c r="J131" s="38"/>
      <c r="K131" s="39"/>
      <c r="L131" s="31">
        <v>18678.919999999998</v>
      </c>
      <c r="M131" s="32"/>
    </row>
    <row r="132" spans="1:13" ht="16.5" customHeight="1" x14ac:dyDescent="0.4">
      <c r="A132" s="17">
        <v>8</v>
      </c>
      <c r="B132" s="37" t="s">
        <v>56</v>
      </c>
      <c r="C132" s="38"/>
      <c r="D132" s="39"/>
      <c r="E132" s="29">
        <v>1618.5350000000001</v>
      </c>
      <c r="F132" s="30"/>
      <c r="H132" s="17">
        <v>8</v>
      </c>
      <c r="I132" s="37" t="s">
        <v>63</v>
      </c>
      <c r="J132" s="38"/>
      <c r="K132" s="39"/>
      <c r="L132" s="31">
        <v>259.19400000000002</v>
      </c>
      <c r="M132" s="32"/>
    </row>
    <row r="133" spans="1:13" ht="16.5" customHeight="1" x14ac:dyDescent="0.4">
      <c r="A133" s="17">
        <v>9</v>
      </c>
      <c r="B133" s="37" t="s">
        <v>53</v>
      </c>
      <c r="C133" s="38"/>
      <c r="D133" s="39"/>
      <c r="E133" s="29">
        <v>4125.0569999999998</v>
      </c>
      <c r="F133" s="30"/>
      <c r="H133" s="17">
        <v>9</v>
      </c>
      <c r="I133" s="37" t="s">
        <v>73</v>
      </c>
      <c r="J133" s="38"/>
      <c r="K133" s="39"/>
      <c r="L133" s="31">
        <v>334.38400000000001</v>
      </c>
      <c r="M133" s="32"/>
    </row>
    <row r="134" spans="1:13" ht="16.5" customHeight="1" x14ac:dyDescent="0.4">
      <c r="A134" s="17">
        <v>10</v>
      </c>
      <c r="B134" s="37" t="s">
        <v>69</v>
      </c>
      <c r="C134" s="38"/>
      <c r="D134" s="39"/>
      <c r="E134" s="29">
        <v>139.82</v>
      </c>
      <c r="F134" s="30"/>
      <c r="H134" s="17">
        <v>10</v>
      </c>
      <c r="I134" s="37" t="s">
        <v>74</v>
      </c>
      <c r="J134" s="38"/>
      <c r="K134" s="39"/>
      <c r="L134" s="31">
        <v>471</v>
      </c>
      <c r="M134" s="32"/>
    </row>
    <row r="135" spans="1:13" ht="16.5" customHeight="1" x14ac:dyDescent="0.4">
      <c r="A135" s="17">
        <v>11</v>
      </c>
      <c r="B135" s="37" t="s">
        <v>70</v>
      </c>
      <c r="C135" s="38"/>
      <c r="D135" s="39"/>
      <c r="E135" s="29">
        <v>8041.2219999999998</v>
      </c>
      <c r="F135" s="30"/>
      <c r="H135" s="17">
        <v>11</v>
      </c>
      <c r="I135" s="37" t="s">
        <v>75</v>
      </c>
      <c r="J135" s="38"/>
      <c r="K135" s="39"/>
      <c r="L135" s="31">
        <v>9656.6389999999992</v>
      </c>
      <c r="M135" s="32"/>
    </row>
    <row r="136" spans="1:13" ht="16.5" customHeight="1" x14ac:dyDescent="0.4">
      <c r="A136" s="17">
        <v>12</v>
      </c>
      <c r="B136" s="37" t="s">
        <v>61</v>
      </c>
      <c r="C136" s="38"/>
      <c r="D136" s="39"/>
      <c r="E136" s="29">
        <v>119</v>
      </c>
      <c r="F136" s="30"/>
      <c r="H136" s="17">
        <v>12</v>
      </c>
      <c r="I136" s="37" t="s">
        <v>76</v>
      </c>
      <c r="J136" s="38"/>
      <c r="K136" s="39"/>
      <c r="L136" s="31">
        <v>384</v>
      </c>
      <c r="M136" s="32"/>
    </row>
    <row r="138" spans="1:13" ht="17.25" customHeight="1" x14ac:dyDescent="0.4">
      <c r="A138" s="2" t="s">
        <v>80</v>
      </c>
      <c r="D138" s="2"/>
      <c r="H138" s="2" t="s">
        <v>101</v>
      </c>
      <c r="K138" s="2"/>
    </row>
    <row r="139" spans="1:13" ht="16.5" customHeight="1" x14ac:dyDescent="0.4">
      <c r="A139" s="9" t="s">
        <v>49</v>
      </c>
      <c r="B139" s="37" t="s">
        <v>50</v>
      </c>
      <c r="C139" s="38"/>
      <c r="D139" s="39"/>
      <c r="E139" s="35" t="s">
        <v>27</v>
      </c>
      <c r="F139" s="36"/>
      <c r="H139" s="24" t="s">
        <v>49</v>
      </c>
      <c r="I139" s="37" t="s">
        <v>50</v>
      </c>
      <c r="J139" s="38"/>
      <c r="K139" s="39"/>
      <c r="L139" s="35" t="s">
        <v>27</v>
      </c>
      <c r="M139" s="36"/>
    </row>
    <row r="140" spans="1:13" ht="16.5" customHeight="1" x14ac:dyDescent="0.4">
      <c r="A140" s="17">
        <v>1</v>
      </c>
      <c r="B140" s="37" t="s">
        <v>56</v>
      </c>
      <c r="C140" s="38"/>
      <c r="D140" s="39"/>
      <c r="E140" s="29">
        <v>1806.329</v>
      </c>
      <c r="F140" s="30"/>
      <c r="H140" s="17">
        <v>1</v>
      </c>
      <c r="I140" s="37" t="s">
        <v>61</v>
      </c>
      <c r="J140" s="38"/>
      <c r="K140" s="39"/>
      <c r="L140" s="29">
        <v>74</v>
      </c>
      <c r="M140" s="30"/>
    </row>
    <row r="141" spans="1:13" ht="16.5" customHeight="1" x14ac:dyDescent="0.4">
      <c r="A141" s="17">
        <v>2</v>
      </c>
      <c r="B141" s="37" t="s">
        <v>58</v>
      </c>
      <c r="C141" s="38"/>
      <c r="D141" s="39"/>
      <c r="E141" s="29">
        <v>16958.169000000002</v>
      </c>
      <c r="F141" s="30"/>
      <c r="H141" s="17">
        <v>2</v>
      </c>
      <c r="I141" s="37" t="s">
        <v>70</v>
      </c>
      <c r="J141" s="38"/>
      <c r="K141" s="39"/>
      <c r="L141" s="29">
        <v>3925.3609999999999</v>
      </c>
      <c r="M141" s="30"/>
    </row>
    <row r="142" spans="1:13" ht="16.5" customHeight="1" x14ac:dyDescent="0.4">
      <c r="A142" s="17">
        <v>3</v>
      </c>
      <c r="B142" s="37" t="s">
        <v>81</v>
      </c>
      <c r="C142" s="38"/>
      <c r="D142" s="39"/>
      <c r="E142" s="29">
        <v>164.00399999999999</v>
      </c>
      <c r="F142" s="30"/>
      <c r="H142" s="17">
        <v>3</v>
      </c>
      <c r="I142" s="37" t="s">
        <v>87</v>
      </c>
      <c r="J142" s="38"/>
      <c r="K142" s="39"/>
      <c r="L142" s="29">
        <v>1356.7809999999999</v>
      </c>
      <c r="M142" s="30"/>
    </row>
    <row r="143" spans="1:13" ht="16.5" customHeight="1" x14ac:dyDescent="0.4">
      <c r="A143" s="17">
        <v>4</v>
      </c>
      <c r="B143" s="37" t="s">
        <v>52</v>
      </c>
      <c r="C143" s="38"/>
      <c r="D143" s="39"/>
      <c r="E143" s="29">
        <v>1210</v>
      </c>
      <c r="F143" s="30"/>
      <c r="H143" s="17">
        <v>4</v>
      </c>
      <c r="I143" s="37" t="s">
        <v>53</v>
      </c>
      <c r="J143" s="38"/>
      <c r="K143" s="39"/>
      <c r="L143" s="29">
        <v>3649.9989999999998</v>
      </c>
      <c r="M143" s="30"/>
    </row>
    <row r="144" spans="1:13" ht="16.5" customHeight="1" x14ac:dyDescent="0.4">
      <c r="A144" s="17">
        <v>5</v>
      </c>
      <c r="B144" s="37" t="s">
        <v>53</v>
      </c>
      <c r="C144" s="38"/>
      <c r="D144" s="39"/>
      <c r="E144" s="29">
        <v>3724.3620000000001</v>
      </c>
      <c r="F144" s="30"/>
      <c r="H144" s="17">
        <v>5</v>
      </c>
      <c r="I144" s="37" t="s">
        <v>100</v>
      </c>
      <c r="J144" s="38"/>
      <c r="K144" s="39"/>
      <c r="L144" s="29">
        <v>97</v>
      </c>
      <c r="M144" s="30"/>
    </row>
    <row r="145" spans="1:13" ht="16.5" customHeight="1" x14ac:dyDescent="0.4">
      <c r="A145" s="17">
        <v>6</v>
      </c>
      <c r="B145" s="37" t="s">
        <v>82</v>
      </c>
      <c r="C145" s="38"/>
      <c r="D145" s="39"/>
      <c r="E145" s="29">
        <v>3214.5250000000001</v>
      </c>
      <c r="F145" s="30"/>
      <c r="H145" s="17">
        <v>6</v>
      </c>
      <c r="I145" s="37" t="s">
        <v>83</v>
      </c>
      <c r="J145" s="38"/>
      <c r="K145" s="39"/>
      <c r="L145" s="29">
        <v>3632.9380000000001</v>
      </c>
      <c r="M145" s="30"/>
    </row>
    <row r="146" spans="1:13" ht="16.5" customHeight="1" x14ac:dyDescent="0.4">
      <c r="A146" s="17">
        <v>7</v>
      </c>
      <c r="B146" s="37" t="s">
        <v>70</v>
      </c>
      <c r="C146" s="38"/>
      <c r="D146" s="39"/>
      <c r="E146" s="29">
        <v>1691.133</v>
      </c>
      <c r="F146" s="30"/>
      <c r="H146" s="17">
        <v>7</v>
      </c>
      <c r="I146" s="37" t="s">
        <v>82</v>
      </c>
      <c r="J146" s="38"/>
      <c r="K146" s="39"/>
      <c r="L146" s="29">
        <v>1935.9839999999999</v>
      </c>
      <c r="M146" s="30"/>
    </row>
    <row r="147" spans="1:13" ht="16.5" customHeight="1" x14ac:dyDescent="0.4">
      <c r="A147" s="17">
        <v>8</v>
      </c>
      <c r="B147" s="37" t="s">
        <v>61</v>
      </c>
      <c r="C147" s="38"/>
      <c r="D147" s="39"/>
      <c r="E147" s="29">
        <v>108</v>
      </c>
      <c r="F147" s="30"/>
      <c r="H147" s="17">
        <v>8</v>
      </c>
      <c r="I147" s="37" t="s">
        <v>98</v>
      </c>
      <c r="J147" s="38"/>
      <c r="K147" s="39"/>
      <c r="L147" s="29">
        <v>700.63599999999997</v>
      </c>
      <c r="M147" s="30"/>
    </row>
    <row r="148" spans="1:13" ht="16.5" customHeight="1" x14ac:dyDescent="0.4">
      <c r="A148" s="17">
        <v>9</v>
      </c>
      <c r="B148" s="37" t="s">
        <v>83</v>
      </c>
      <c r="C148" s="38"/>
      <c r="D148" s="39"/>
      <c r="E148" s="29">
        <v>4413.4660000000003</v>
      </c>
      <c r="F148" s="30"/>
      <c r="H148" s="17">
        <v>9</v>
      </c>
      <c r="I148" s="37" t="s">
        <v>99</v>
      </c>
      <c r="J148" s="38"/>
      <c r="K148" s="39"/>
      <c r="L148" s="29">
        <v>46.948999999999998</v>
      </c>
      <c r="M148" s="30"/>
    </row>
    <row r="149" spans="1:13" ht="16.5" customHeight="1" x14ac:dyDescent="0.4">
      <c r="A149" s="17">
        <v>10</v>
      </c>
      <c r="B149" s="37" t="s">
        <v>84</v>
      </c>
      <c r="C149" s="38"/>
      <c r="D149" s="39"/>
      <c r="E149" s="29">
        <v>69.2</v>
      </c>
      <c r="F149" s="30"/>
      <c r="H149" s="17">
        <v>10</v>
      </c>
      <c r="I149" s="37" t="s">
        <v>56</v>
      </c>
      <c r="J149" s="38"/>
      <c r="K149" s="39"/>
      <c r="L149" s="29">
        <v>1284.261</v>
      </c>
      <c r="M149" s="30"/>
    </row>
    <row r="150" spans="1:13" ht="16.5" customHeight="1" x14ac:dyDescent="0.4">
      <c r="A150" s="17">
        <v>11</v>
      </c>
      <c r="B150" s="37" t="s">
        <v>85</v>
      </c>
      <c r="C150" s="38"/>
      <c r="D150" s="39"/>
      <c r="E150" s="29">
        <v>593.13300000000004</v>
      </c>
      <c r="F150" s="30"/>
      <c r="H150" s="17">
        <v>11</v>
      </c>
      <c r="I150" s="37" t="s">
        <v>97</v>
      </c>
      <c r="J150" s="38"/>
      <c r="K150" s="39"/>
      <c r="L150" s="29">
        <v>43</v>
      </c>
      <c r="M150" s="30"/>
    </row>
    <row r="151" spans="1:13" ht="16.5" customHeight="1" x14ac:dyDescent="0.4">
      <c r="A151" s="17">
        <v>12</v>
      </c>
      <c r="B151" s="37" t="s">
        <v>86</v>
      </c>
      <c r="C151" s="38"/>
      <c r="D151" s="39"/>
      <c r="E151" s="29">
        <v>106</v>
      </c>
      <c r="F151" s="30"/>
      <c r="H151" s="17">
        <v>12</v>
      </c>
      <c r="I151" s="37" t="s">
        <v>58</v>
      </c>
      <c r="J151" s="38"/>
      <c r="K151" s="39"/>
      <c r="L151" s="29">
        <v>16661.035</v>
      </c>
      <c r="M151" s="30"/>
    </row>
    <row r="152" spans="1:13" ht="16.5" customHeight="1" x14ac:dyDescent="0.4">
      <c r="A152" s="17">
        <v>13</v>
      </c>
      <c r="B152" s="35" t="s">
        <v>87</v>
      </c>
      <c r="C152" s="36"/>
      <c r="D152" s="36"/>
      <c r="E152" s="29">
        <v>1154.664</v>
      </c>
      <c r="F152" s="30"/>
      <c r="H152" s="17">
        <v>13</v>
      </c>
      <c r="I152" s="35" t="s">
        <v>52</v>
      </c>
      <c r="J152" s="36"/>
      <c r="K152" s="36"/>
      <c r="L152" s="29">
        <v>775</v>
      </c>
      <c r="M152" s="30"/>
    </row>
    <row r="153" spans="1:13" ht="16.5" customHeight="1" x14ac:dyDescent="0.4">
      <c r="H153" s="17">
        <v>14</v>
      </c>
      <c r="I153" s="37" t="s">
        <v>96</v>
      </c>
      <c r="J153" s="38"/>
      <c r="K153" s="39"/>
      <c r="L153" s="29">
        <v>675.03899999999999</v>
      </c>
      <c r="M153" s="30"/>
    </row>
    <row r="154" spans="1:13" ht="16.5" customHeight="1" x14ac:dyDescent="0.4">
      <c r="H154" s="17">
        <v>15</v>
      </c>
      <c r="I154" s="35" t="s">
        <v>51</v>
      </c>
      <c r="J154" s="36"/>
      <c r="K154" s="36"/>
      <c r="L154" s="29">
        <v>29</v>
      </c>
      <c r="M154" s="30"/>
    </row>
  </sheetData>
  <mergeCells count="249">
    <mergeCell ref="I154:K154"/>
    <mergeCell ref="L154:M154"/>
    <mergeCell ref="I150:K150"/>
    <mergeCell ref="I149:K149"/>
    <mergeCell ref="L149:M149"/>
    <mergeCell ref="I153:K153"/>
    <mergeCell ref="L150:M150"/>
    <mergeCell ref="I151:K151"/>
    <mergeCell ref="L151:M151"/>
    <mergeCell ref="I152:K152"/>
    <mergeCell ref="L152:M152"/>
    <mergeCell ref="L153:M153"/>
    <mergeCell ref="I144:K144"/>
    <mergeCell ref="L144:M144"/>
    <mergeCell ref="I145:K145"/>
    <mergeCell ref="L145:M145"/>
    <mergeCell ref="I146:K146"/>
    <mergeCell ref="L146:M146"/>
    <mergeCell ref="I147:K147"/>
    <mergeCell ref="L147:M147"/>
    <mergeCell ref="I148:K148"/>
    <mergeCell ref="L148:M148"/>
    <mergeCell ref="I139:K139"/>
    <mergeCell ref="L139:M139"/>
    <mergeCell ref="I140:K140"/>
    <mergeCell ref="L140:M140"/>
    <mergeCell ref="I141:K141"/>
    <mergeCell ref="L141:M141"/>
    <mergeCell ref="I142:K142"/>
    <mergeCell ref="L142:M142"/>
    <mergeCell ref="I143:K143"/>
    <mergeCell ref="L143:M143"/>
    <mergeCell ref="A10:B10"/>
    <mergeCell ref="C10:G10"/>
    <mergeCell ref="H10:I10"/>
    <mergeCell ref="B83:D83"/>
    <mergeCell ref="E83:G83"/>
    <mergeCell ref="H83:J83"/>
    <mergeCell ref="K83:M83"/>
    <mergeCell ref="A104:B104"/>
    <mergeCell ref="C104:D104"/>
    <mergeCell ref="E104:F104"/>
    <mergeCell ref="G104:H104"/>
    <mergeCell ref="I104:J104"/>
    <mergeCell ref="K104:M104"/>
    <mergeCell ref="B151:D151"/>
    <mergeCell ref="E151:F151"/>
    <mergeCell ref="B152:D152"/>
    <mergeCell ref="E152:F152"/>
    <mergeCell ref="B148:D148"/>
    <mergeCell ref="E148:F148"/>
    <mergeCell ref="B149:D149"/>
    <mergeCell ref="E149:F149"/>
    <mergeCell ref="B150:D150"/>
    <mergeCell ref="E150:F150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B139:D139"/>
    <mergeCell ref="E139:F139"/>
    <mergeCell ref="B140:D140"/>
    <mergeCell ref="E140:F140"/>
    <mergeCell ref="B141:D141"/>
    <mergeCell ref="E141:F141"/>
    <mergeCell ref="A9:B9"/>
    <mergeCell ref="C9:G9"/>
    <mergeCell ref="H9:I9"/>
    <mergeCell ref="A103:B103"/>
    <mergeCell ref="C103:D103"/>
    <mergeCell ref="E103:F103"/>
    <mergeCell ref="G103:H103"/>
    <mergeCell ref="I103:J103"/>
    <mergeCell ref="I133:K133"/>
    <mergeCell ref="B135:D135"/>
    <mergeCell ref="E135:F135"/>
    <mergeCell ref="I135:K135"/>
    <mergeCell ref="A102:B102"/>
    <mergeCell ref="C102:D102"/>
    <mergeCell ref="E102:F102"/>
    <mergeCell ref="G102:H102"/>
    <mergeCell ref="I102:J102"/>
    <mergeCell ref="E110:F110"/>
    <mergeCell ref="B69:D69"/>
    <mergeCell ref="E69:G69"/>
    <mergeCell ref="H69:J69"/>
    <mergeCell ref="K69:M69"/>
    <mergeCell ref="I131:K131"/>
    <mergeCell ref="L131:M131"/>
    <mergeCell ref="I132:K132"/>
    <mergeCell ref="L132:M132"/>
    <mergeCell ref="I121:K121"/>
    <mergeCell ref="B124:D124"/>
    <mergeCell ref="B125:D125"/>
    <mergeCell ref="B126:D126"/>
    <mergeCell ref="B127:D127"/>
    <mergeCell ref="I124:K124"/>
    <mergeCell ref="I125:K125"/>
    <mergeCell ref="I126:K126"/>
    <mergeCell ref="I127:K127"/>
    <mergeCell ref="E126:F126"/>
    <mergeCell ref="E125:F125"/>
    <mergeCell ref="L118:M118"/>
    <mergeCell ref="I119:K119"/>
    <mergeCell ref="L119:M119"/>
    <mergeCell ref="I120:K120"/>
    <mergeCell ref="I128:K128"/>
    <mergeCell ref="L128:M128"/>
    <mergeCell ref="I129:K129"/>
    <mergeCell ref="L129:M129"/>
    <mergeCell ref="I130:K130"/>
    <mergeCell ref="L130:M130"/>
    <mergeCell ref="B134:D134"/>
    <mergeCell ref="E134:F134"/>
    <mergeCell ref="I134:K134"/>
    <mergeCell ref="L134:M134"/>
    <mergeCell ref="B128:D128"/>
    <mergeCell ref="B129:D129"/>
    <mergeCell ref="E129:F129"/>
    <mergeCell ref="B130:D130"/>
    <mergeCell ref="E130:F130"/>
    <mergeCell ref="L135:M135"/>
    <mergeCell ref="B136:D136"/>
    <mergeCell ref="E136:F136"/>
    <mergeCell ref="I136:K136"/>
    <mergeCell ref="L136:M136"/>
    <mergeCell ref="B131:D131"/>
    <mergeCell ref="E131:F131"/>
    <mergeCell ref="B132:D132"/>
    <mergeCell ref="E132:F132"/>
    <mergeCell ref="B133:D133"/>
    <mergeCell ref="E133:F133"/>
    <mergeCell ref="L133:M133"/>
    <mergeCell ref="L120:M120"/>
    <mergeCell ref="L115:M115"/>
    <mergeCell ref="I116:K116"/>
    <mergeCell ref="L116:M116"/>
    <mergeCell ref="I117:K117"/>
    <mergeCell ref="L117:M117"/>
    <mergeCell ref="L109:M109"/>
    <mergeCell ref="I110:K110"/>
    <mergeCell ref="L110:M110"/>
    <mergeCell ref="I111:K111"/>
    <mergeCell ref="L111:M111"/>
    <mergeCell ref="K102:M102"/>
    <mergeCell ref="B109:D109"/>
    <mergeCell ref="B110:D110"/>
    <mergeCell ref="B111:D111"/>
    <mergeCell ref="E117:F117"/>
    <mergeCell ref="B118:D118"/>
    <mergeCell ref="E118:F118"/>
    <mergeCell ref="B119:D119"/>
    <mergeCell ref="E119:F119"/>
    <mergeCell ref="K103:M103"/>
    <mergeCell ref="B120:D120"/>
    <mergeCell ref="E120:F120"/>
    <mergeCell ref="I109:K109"/>
    <mergeCell ref="I112:K112"/>
    <mergeCell ref="B112:D112"/>
    <mergeCell ref="B113:D113"/>
    <mergeCell ref="E113:F113"/>
    <mergeCell ref="B114:D114"/>
    <mergeCell ref="E114:F114"/>
    <mergeCell ref="B115:D115"/>
    <mergeCell ref="E115:F115"/>
    <mergeCell ref="B116:D116"/>
    <mergeCell ref="E109:F109"/>
    <mergeCell ref="E116:F116"/>
    <mergeCell ref="I118:K118"/>
    <mergeCell ref="A4:B4"/>
    <mergeCell ref="C4:G4"/>
    <mergeCell ref="A98:B98"/>
    <mergeCell ref="C98:D98"/>
    <mergeCell ref="E98:F98"/>
    <mergeCell ref="G98:H98"/>
    <mergeCell ref="B55:D55"/>
    <mergeCell ref="E55:G55"/>
    <mergeCell ref="H55:J55"/>
    <mergeCell ref="H4:I4"/>
    <mergeCell ref="A5:B5"/>
    <mergeCell ref="A6:B6"/>
    <mergeCell ref="C5:G5"/>
    <mergeCell ref="C6:G6"/>
    <mergeCell ref="H5:I5"/>
    <mergeCell ref="I98:J98"/>
    <mergeCell ref="H6:I6"/>
    <mergeCell ref="H7:I7"/>
    <mergeCell ref="B28:D28"/>
    <mergeCell ref="E28:G28"/>
    <mergeCell ref="H28:J28"/>
    <mergeCell ref="B14:D14"/>
    <mergeCell ref="E14:G14"/>
    <mergeCell ref="H14:J14"/>
    <mergeCell ref="K14:M14"/>
    <mergeCell ref="A7:B7"/>
    <mergeCell ref="C7:G7"/>
    <mergeCell ref="A8:B8"/>
    <mergeCell ref="C8:G8"/>
    <mergeCell ref="H8:I8"/>
    <mergeCell ref="K100:M100"/>
    <mergeCell ref="A100:B100"/>
    <mergeCell ref="C100:D100"/>
    <mergeCell ref="E100:F100"/>
    <mergeCell ref="G100:H100"/>
    <mergeCell ref="I100:J100"/>
    <mergeCell ref="K99:M99"/>
    <mergeCell ref="K28:M28"/>
    <mergeCell ref="K42:M42"/>
    <mergeCell ref="K98:M98"/>
    <mergeCell ref="K55:M55"/>
    <mergeCell ref="C99:D99"/>
    <mergeCell ref="E99:F99"/>
    <mergeCell ref="G99:H99"/>
    <mergeCell ref="B42:D42"/>
    <mergeCell ref="E42:G42"/>
    <mergeCell ref="H42:J42"/>
    <mergeCell ref="A99:B99"/>
    <mergeCell ref="I99:J99"/>
    <mergeCell ref="K101:M101"/>
    <mergeCell ref="E128:F128"/>
    <mergeCell ref="L125:M125"/>
    <mergeCell ref="L126:M126"/>
    <mergeCell ref="L127:M127"/>
    <mergeCell ref="E127:F127"/>
    <mergeCell ref="L121:M121"/>
    <mergeCell ref="A101:B101"/>
    <mergeCell ref="C101:D101"/>
    <mergeCell ref="E101:F101"/>
    <mergeCell ref="G101:H101"/>
    <mergeCell ref="I101:J101"/>
    <mergeCell ref="L124:M124"/>
    <mergeCell ref="E124:F124"/>
    <mergeCell ref="E111:F111"/>
    <mergeCell ref="E112:F112"/>
    <mergeCell ref="L112:M112"/>
    <mergeCell ref="I113:K113"/>
    <mergeCell ref="L113:M113"/>
    <mergeCell ref="I114:K114"/>
    <mergeCell ref="L114:M114"/>
    <mergeCell ref="I115:K115"/>
    <mergeCell ref="B117:D117"/>
  </mergeCells>
  <phoneticPr fontId="2"/>
  <pageMargins left="0.9055118110236221" right="0.70866141732283472" top="0.74803149606299213" bottom="0.74803149606299213" header="0.51181102362204722" footer="0.31496062992125984"/>
  <pageSetup paperSize="9" scale="99" orientation="landscape" r:id="rId1"/>
  <headerFooter>
    <oddHeader>&amp;C&amp;"ＭＳ Ｐゴシック,太字"&amp;14参議院比例代表選出議員選挙</oddHeader>
  </headerFooter>
  <rowBreaks count="2" manualBreakCount="2">
    <brk id="106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2022-07-21T01:00:05Z</cp:lastPrinted>
  <dcterms:created xsi:type="dcterms:W3CDTF">2018-06-19T04:07:52Z</dcterms:created>
  <dcterms:modified xsi:type="dcterms:W3CDTF">2022-07-21T01:00:22Z</dcterms:modified>
</cp:coreProperties>
</file>