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4000000000-選挙管理委員会\4005000000-選管事務局\4005050000-選管事務局\移行\0000共通\★選挙の記録\01国・県・市\02県\01知事\"/>
    </mc:Choice>
  </mc:AlternateContent>
  <xr:revisionPtr revIDLastSave="0" documentId="13_ncr:1_{8117B51A-F916-4480-AC8A-025DCAD4388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C67" i="1"/>
  <c r="B67" i="1"/>
  <c r="L66" i="1"/>
  <c r="K66" i="1"/>
  <c r="I66" i="1"/>
  <c r="H66" i="1"/>
  <c r="G66" i="1"/>
  <c r="M66" i="1" s="1"/>
  <c r="D66" i="1"/>
  <c r="L65" i="1"/>
  <c r="K65" i="1"/>
  <c r="I65" i="1"/>
  <c r="H65" i="1"/>
  <c r="G65" i="1"/>
  <c r="D65" i="1"/>
  <c r="M64" i="1"/>
  <c r="L64" i="1"/>
  <c r="K64" i="1"/>
  <c r="I64" i="1"/>
  <c r="H64" i="1"/>
  <c r="G64" i="1"/>
  <c r="D64" i="1"/>
  <c r="L63" i="1"/>
  <c r="K63" i="1"/>
  <c r="I63" i="1"/>
  <c r="H63" i="1"/>
  <c r="J63" i="1" s="1"/>
  <c r="G63" i="1"/>
  <c r="D63" i="1"/>
  <c r="L62" i="1"/>
  <c r="K62" i="1"/>
  <c r="I62" i="1"/>
  <c r="H62" i="1"/>
  <c r="G62" i="1"/>
  <c r="D62" i="1"/>
  <c r="M62" i="1" s="1"/>
  <c r="L61" i="1"/>
  <c r="K61" i="1"/>
  <c r="I61" i="1"/>
  <c r="H61" i="1"/>
  <c r="G61" i="1"/>
  <c r="D61" i="1"/>
  <c r="M61" i="1" s="1"/>
  <c r="L60" i="1"/>
  <c r="K60" i="1"/>
  <c r="I60" i="1"/>
  <c r="H60" i="1"/>
  <c r="J60" i="1" s="1"/>
  <c r="G60" i="1"/>
  <c r="D60" i="1"/>
  <c r="M60" i="1" s="1"/>
  <c r="L59" i="1"/>
  <c r="K59" i="1"/>
  <c r="I59" i="1"/>
  <c r="H59" i="1"/>
  <c r="G59" i="1"/>
  <c r="D59" i="1"/>
  <c r="M59" i="1" s="1"/>
  <c r="J66" i="1" l="1"/>
  <c r="M65" i="1"/>
  <c r="J65" i="1"/>
  <c r="J64" i="1"/>
  <c r="M63" i="1"/>
  <c r="J62" i="1"/>
  <c r="L67" i="1"/>
  <c r="G67" i="1"/>
  <c r="H67" i="1"/>
  <c r="J61" i="1"/>
  <c r="J59" i="1"/>
  <c r="I67" i="1"/>
  <c r="K67" i="1"/>
  <c r="D67" i="1"/>
  <c r="M67" i="1" l="1"/>
  <c r="J67" i="1"/>
  <c r="F54" i="1"/>
  <c r="E54" i="1"/>
  <c r="C54" i="1"/>
  <c r="B54" i="1"/>
  <c r="L53" i="1"/>
  <c r="K53" i="1"/>
  <c r="I53" i="1"/>
  <c r="H53" i="1"/>
  <c r="G53" i="1"/>
  <c r="D53" i="1"/>
  <c r="L52" i="1"/>
  <c r="K52" i="1"/>
  <c r="I52" i="1"/>
  <c r="H52" i="1"/>
  <c r="G52" i="1"/>
  <c r="D52" i="1"/>
  <c r="L51" i="1"/>
  <c r="K51" i="1"/>
  <c r="I51" i="1"/>
  <c r="H51" i="1"/>
  <c r="J51" i="1" s="1"/>
  <c r="G51" i="1"/>
  <c r="D51" i="1"/>
  <c r="L50" i="1"/>
  <c r="K50" i="1"/>
  <c r="I50" i="1"/>
  <c r="H50" i="1"/>
  <c r="G50" i="1"/>
  <c r="D50" i="1"/>
  <c r="L49" i="1"/>
  <c r="K49" i="1"/>
  <c r="I49" i="1"/>
  <c r="H49" i="1"/>
  <c r="G49" i="1"/>
  <c r="D49" i="1"/>
  <c r="L48" i="1"/>
  <c r="K48" i="1"/>
  <c r="I48" i="1"/>
  <c r="H48" i="1"/>
  <c r="G48" i="1"/>
  <c r="D48" i="1"/>
  <c r="L47" i="1"/>
  <c r="K47" i="1"/>
  <c r="I47" i="1"/>
  <c r="H47" i="1"/>
  <c r="G47" i="1"/>
  <c r="D47" i="1"/>
  <c r="L46" i="1"/>
  <c r="K46" i="1"/>
  <c r="I46" i="1"/>
  <c r="H46" i="1"/>
  <c r="G46" i="1"/>
  <c r="D46" i="1"/>
  <c r="H54" i="1" l="1"/>
  <c r="J46" i="1"/>
  <c r="J48" i="1"/>
  <c r="J53" i="1"/>
  <c r="J52" i="1"/>
  <c r="M51" i="1"/>
  <c r="J50" i="1"/>
  <c r="J49" i="1"/>
  <c r="M48" i="1"/>
  <c r="I54" i="1"/>
  <c r="J47" i="1"/>
  <c r="M47" i="1"/>
  <c r="M49" i="1"/>
  <c r="M53" i="1"/>
  <c r="M46" i="1"/>
  <c r="M50" i="1"/>
  <c r="M52" i="1"/>
  <c r="L54" i="1"/>
  <c r="G54" i="1"/>
  <c r="K54" i="1"/>
  <c r="D54" i="1"/>
  <c r="F38" i="1"/>
  <c r="E38" i="1"/>
  <c r="C38" i="1"/>
  <c r="B38" i="1"/>
  <c r="L37" i="1"/>
  <c r="K37" i="1"/>
  <c r="I37" i="1"/>
  <c r="H37" i="1"/>
  <c r="G37" i="1"/>
  <c r="D37" i="1"/>
  <c r="L36" i="1"/>
  <c r="K36" i="1"/>
  <c r="I36" i="1"/>
  <c r="H36" i="1"/>
  <c r="G36" i="1"/>
  <c r="D36" i="1"/>
  <c r="L35" i="1"/>
  <c r="K35" i="1"/>
  <c r="I35" i="1"/>
  <c r="H35" i="1"/>
  <c r="G35" i="1"/>
  <c r="D35" i="1"/>
  <c r="L34" i="1"/>
  <c r="K34" i="1"/>
  <c r="I34" i="1"/>
  <c r="H34" i="1"/>
  <c r="G34" i="1"/>
  <c r="D34" i="1"/>
  <c r="L33" i="1"/>
  <c r="K33" i="1"/>
  <c r="I33" i="1"/>
  <c r="H33" i="1"/>
  <c r="G33" i="1"/>
  <c r="D33" i="1"/>
  <c r="L32" i="1"/>
  <c r="K32" i="1"/>
  <c r="I32" i="1"/>
  <c r="H32" i="1"/>
  <c r="G32" i="1"/>
  <c r="D32" i="1"/>
  <c r="L31" i="1"/>
  <c r="K31" i="1"/>
  <c r="I31" i="1"/>
  <c r="H31" i="1"/>
  <c r="G31" i="1"/>
  <c r="D31" i="1"/>
  <c r="L30" i="1"/>
  <c r="K30" i="1"/>
  <c r="I30" i="1"/>
  <c r="H30" i="1"/>
  <c r="G30" i="1"/>
  <c r="D30" i="1"/>
  <c r="J54" i="1" l="1"/>
  <c r="J33" i="1"/>
  <c r="J37" i="1"/>
  <c r="H38" i="1"/>
  <c r="M54" i="1"/>
  <c r="J34" i="1"/>
  <c r="J32" i="1"/>
  <c r="J36" i="1"/>
  <c r="I38" i="1"/>
  <c r="M37" i="1"/>
  <c r="M36" i="1"/>
  <c r="M35" i="1"/>
  <c r="J35" i="1"/>
  <c r="M34" i="1"/>
  <c r="M33" i="1"/>
  <c r="M32" i="1"/>
  <c r="M31" i="1"/>
  <c r="J31" i="1"/>
  <c r="M30" i="1"/>
  <c r="J30" i="1"/>
  <c r="L38" i="1"/>
  <c r="G38" i="1"/>
  <c r="K38" i="1"/>
  <c r="D38" i="1"/>
  <c r="L16" i="1"/>
  <c r="L17" i="1"/>
  <c r="L18" i="1"/>
  <c r="L19" i="1"/>
  <c r="L20" i="1"/>
  <c r="L21" i="1"/>
  <c r="L22" i="1"/>
  <c r="L15" i="1"/>
  <c r="K16" i="1"/>
  <c r="K17" i="1"/>
  <c r="K18" i="1"/>
  <c r="K19" i="1"/>
  <c r="K20" i="1"/>
  <c r="K21" i="1"/>
  <c r="K22" i="1"/>
  <c r="K15" i="1"/>
  <c r="F23" i="1"/>
  <c r="E23" i="1"/>
  <c r="C23" i="1"/>
  <c r="B23" i="1"/>
  <c r="G16" i="1"/>
  <c r="G17" i="1"/>
  <c r="G18" i="1"/>
  <c r="G19" i="1"/>
  <c r="G20" i="1"/>
  <c r="G21" i="1"/>
  <c r="G22" i="1"/>
  <c r="I16" i="1"/>
  <c r="I17" i="1"/>
  <c r="I18" i="1"/>
  <c r="I19" i="1"/>
  <c r="I20" i="1"/>
  <c r="I21" i="1"/>
  <c r="I22" i="1"/>
  <c r="H16" i="1"/>
  <c r="H17" i="1"/>
  <c r="H18" i="1"/>
  <c r="H19" i="1"/>
  <c r="H20" i="1"/>
  <c r="H21" i="1"/>
  <c r="H22" i="1"/>
  <c r="I15" i="1"/>
  <c r="H15" i="1"/>
  <c r="G15" i="1"/>
  <c r="D16" i="1"/>
  <c r="D17" i="1"/>
  <c r="D18" i="1"/>
  <c r="D19" i="1"/>
  <c r="D20" i="1"/>
  <c r="D21" i="1"/>
  <c r="D22" i="1"/>
  <c r="D15" i="1"/>
  <c r="J38" i="1" l="1"/>
  <c r="G23" i="1"/>
  <c r="M22" i="1"/>
  <c r="M18" i="1"/>
  <c r="D23" i="1"/>
  <c r="J19" i="1"/>
  <c r="M20" i="1"/>
  <c r="M16" i="1"/>
  <c r="L23" i="1"/>
  <c r="M21" i="1"/>
  <c r="M17" i="1"/>
  <c r="J22" i="1"/>
  <c r="M15" i="1"/>
  <c r="J21" i="1"/>
  <c r="J17" i="1"/>
  <c r="M19" i="1"/>
  <c r="J15" i="1"/>
  <c r="J20" i="1"/>
  <c r="J16" i="1"/>
  <c r="M38" i="1"/>
  <c r="I23" i="1"/>
  <c r="K23" i="1"/>
  <c r="H23" i="1"/>
  <c r="J18" i="1"/>
  <c r="M23" i="1" l="1"/>
  <c r="J23" i="1"/>
</calcChain>
</file>

<file path=xl/sharedStrings.xml><?xml version="1.0" encoding="utf-8"?>
<sst xmlns="http://schemas.openxmlformats.org/spreadsheetml/2006/main" count="208" uniqueCount="79">
  <si>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</si>
  <si>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</si>
  <si>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</si>
  <si>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</si>
  <si>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</si>
  <si>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</si>
  <si>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</si>
  <si>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</si>
  <si>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当日の有権者数</t>
    <rPh sb="0" eb="2">
      <t>トウジツ</t>
    </rPh>
    <rPh sb="3" eb="6">
      <t>ユウケンシャ</t>
    </rPh>
    <rPh sb="6" eb="7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</si>
  <si>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</si>
  <si>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</si>
  <si>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</si>
  <si>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投票者数</t>
    <rPh sb="0" eb="3">
      <t>トウヒョウシャ</t>
    </rPh>
    <rPh sb="3" eb="4">
      <t>スウ</t>
    </rPh>
    <phoneticPr fontId="2"/>
  </si>
  <si>
    <t>棄権者数</t>
    <rPh sb="0" eb="3">
      <t>キケンシャ</t>
    </rPh>
    <rPh sb="3" eb="4">
      <t>スウ</t>
    </rPh>
    <phoneticPr fontId="2"/>
  </si>
  <si>
    <t>投票率</t>
    <rPh sb="0" eb="3">
      <t>トウヒョウリツ</t>
    </rPh>
    <phoneticPr fontId="2"/>
  </si>
  <si>
    <t>１．選挙執行事由・告示日</t>
    <rPh sb="2" eb="4">
      <t>センキョ</t>
    </rPh>
    <rPh sb="4" eb="6">
      <t>シッコウ</t>
    </rPh>
    <rPh sb="6" eb="8">
      <t>ジユウ</t>
    </rPh>
    <rPh sb="9" eb="12">
      <t>コクジビ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</si>
  <si>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</si>
  <si>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平成17年 4月17日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</si>
  <si>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4月12日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</si>
  <si>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4月 7日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</si>
  <si>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 4月 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</si>
  <si>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選　挙　執　行　事　由</t>
    <rPh sb="0" eb="1">
      <t>セン</t>
    </rPh>
    <rPh sb="2" eb="3">
      <t>キョ</t>
    </rPh>
    <rPh sb="4" eb="5">
      <t>モリ</t>
    </rPh>
    <rPh sb="6" eb="7">
      <t>ギョウ</t>
    </rPh>
    <rPh sb="8" eb="9">
      <t>コト</t>
    </rPh>
    <rPh sb="10" eb="11">
      <t>ヨシ</t>
    </rPh>
    <phoneticPr fontId="2"/>
  </si>
  <si>
    <t>告　示　日</t>
    <rPh sb="0" eb="1">
      <t>コク</t>
    </rPh>
    <rPh sb="2" eb="3">
      <t>シメス</t>
    </rPh>
    <rPh sb="4" eb="5">
      <t>ヒ</t>
    </rPh>
    <phoneticPr fontId="2"/>
  </si>
  <si>
    <t>任期満了による長の選挙</t>
    <rPh sb="0" eb="2">
      <t>ニンキ</t>
    </rPh>
    <rPh sb="2" eb="4">
      <t>マンリョウ</t>
    </rPh>
    <rPh sb="7" eb="8">
      <t>チョウ</t>
    </rPh>
    <rPh sb="9" eb="11">
      <t>センキョ</t>
    </rPh>
    <phoneticPr fontId="2"/>
  </si>
  <si>
    <t>２．投票結果</t>
    <rPh sb="1" eb="3">
      <t>トウヒョウ</t>
    </rPh>
    <rPh sb="3" eb="5">
      <t>ケッカ</t>
    </rPh>
    <phoneticPr fontId="2"/>
  </si>
  <si>
    <t>地域</t>
    <rPh sb="0" eb="2">
      <t>チイキ</t>
    </rPh>
    <phoneticPr fontId="2"/>
  </si>
  <si>
    <t>市全域</t>
    <rPh sb="0" eb="1">
      <t>シ</t>
    </rPh>
    <rPh sb="1" eb="3">
      <t>ゼンイキ</t>
    </rPh>
    <phoneticPr fontId="2"/>
  </si>
  <si>
    <t>市全域</t>
    <rPh sb="0" eb="3">
      <t>シゼンイキ</t>
    </rPh>
    <phoneticPr fontId="2"/>
  </si>
  <si>
    <t>３．投票総数・有効投票数・無効投票数</t>
    <rPh sb="2" eb="4">
      <t>トウヒョウ</t>
    </rPh>
    <rPh sb="4" eb="6">
      <t>ソウスウ</t>
    </rPh>
    <rPh sb="7" eb="9">
      <t>ユウコウ</t>
    </rPh>
    <rPh sb="9" eb="12">
      <t>トウヒョウスウ</t>
    </rPh>
    <rPh sb="13" eb="15">
      <t>ムコウ</t>
    </rPh>
    <rPh sb="15" eb="18">
      <t>トウヒョウスウ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</si>
  <si>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</si>
  <si>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投票総数</t>
    <rPh sb="0" eb="2">
      <t>トウヒョウ</t>
    </rPh>
    <rPh sb="2" eb="4">
      <t>ソウスウ</t>
    </rPh>
    <phoneticPr fontId="2"/>
  </si>
  <si>
    <t>有効投票数</t>
    <rPh sb="0" eb="2">
      <t>ユウコウ</t>
    </rPh>
    <rPh sb="2" eb="5">
      <t>トウヒョウスウ</t>
    </rPh>
    <phoneticPr fontId="2"/>
  </si>
  <si>
    <t>無効投票数</t>
    <rPh sb="0" eb="2">
      <t>ムコウ</t>
    </rPh>
    <rPh sb="2" eb="5">
      <t>トウヒョウスウ</t>
    </rPh>
    <phoneticPr fontId="2"/>
  </si>
  <si>
    <t>無効投票率</t>
    <rPh sb="0" eb="2">
      <t>ムコウ</t>
    </rPh>
    <rPh sb="2" eb="5">
      <t>トウヒョウリツ</t>
    </rPh>
    <phoneticPr fontId="2"/>
  </si>
  <si>
    <t>４．候補者の得票数</t>
    <rPh sb="2" eb="5">
      <t>コウホシャ</t>
    </rPh>
    <rPh sb="6" eb="9">
      <t>トクヒョウスウ</t>
    </rPh>
    <phoneticPr fontId="2"/>
  </si>
  <si>
    <t>※順位○数字は、当選人</t>
    <rPh sb="1" eb="3">
      <t>ジュンイ</t>
    </rPh>
    <rPh sb="4" eb="6">
      <t>スウジ</t>
    </rPh>
    <rPh sb="8" eb="11">
      <t>トウセンニン</t>
    </rPh>
    <phoneticPr fontId="2"/>
  </si>
  <si>
    <t>順位</t>
    <rPh sb="0" eb="2">
      <t>ジュンイ</t>
    </rPh>
    <phoneticPr fontId="2"/>
  </si>
  <si>
    <t>党派</t>
    <rPh sb="0" eb="1">
      <t>トウ</t>
    </rPh>
    <rPh sb="1" eb="2">
      <t>ハ</t>
    </rPh>
    <phoneticPr fontId="2"/>
  </si>
  <si>
    <t>候補者氏名</t>
    <rPh sb="0" eb="3">
      <t>コウホシャ</t>
    </rPh>
    <rPh sb="3" eb="5">
      <t>シメイ</t>
    </rPh>
    <phoneticPr fontId="2"/>
  </si>
  <si>
    <t>得票数</t>
    <rPh sb="0" eb="3">
      <t>トクヒョウスウ</t>
    </rPh>
    <phoneticPr fontId="2"/>
  </si>
  <si>
    <t>備考</t>
    <rPh sb="0" eb="2">
      <t>ビコウ</t>
    </rPh>
    <phoneticPr fontId="2"/>
  </si>
  <si>
    <t>①</t>
    <phoneticPr fontId="2"/>
  </si>
  <si>
    <t>無所属</t>
    <rPh sb="0" eb="3">
      <t>ムショゾク</t>
    </rPh>
    <phoneticPr fontId="2"/>
  </si>
  <si>
    <t>無投票</t>
    <rPh sb="0" eb="3">
      <t>ムトウヒョウ</t>
    </rPh>
    <phoneticPr fontId="2"/>
  </si>
  <si>
    <t>●平成17年 4月17日執行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</si>
  <si>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●平成21年 4月12日執行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</si>
  <si>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●平成25年 4月 7日執行</t>
    <phoneticPr fontId="2"/>
  </si>
  <si>
    <t>　・届出のあった候補者が一人であるため「無投票」</t>
    <rPh sb="2" eb="4">
      <t>トドケデ</t>
    </rPh>
    <rPh sb="8" eb="11">
      <t>コウホシャ</t>
    </rPh>
    <rPh sb="12" eb="14">
      <t>ヒトリ</t>
    </rPh>
    <rPh sb="20" eb="23">
      <t>ムトウヒョウ</t>
    </rPh>
    <phoneticPr fontId="2"/>
  </si>
  <si>
    <t>●平成29年 4月 9日執行</t>
    <phoneticPr fontId="2"/>
  </si>
  <si>
    <t>平成17年 4月17日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</si>
  <si>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4月12日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</si>
  <si>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4月 7日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</si>
  <si>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 4月 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</si>
  <si>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届出のあった候補者が一人であるため「無投票」</t>
    <rPh sb="0" eb="2">
      <t>トドケデ</t>
    </rPh>
    <rPh sb="6" eb="9">
      <t>コウホシャ</t>
    </rPh>
    <rPh sb="10" eb="12">
      <t>ヒトリ</t>
    </rPh>
    <rPh sb="18" eb="21">
      <t>ムトウヒョウ</t>
    </rPh>
    <phoneticPr fontId="2"/>
  </si>
  <si>
    <t>平成17年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</si>
  <si>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3月26日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</si>
  <si>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 3月21日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</si>
  <si>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 3月23日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</si>
  <si>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共産党</t>
    <rPh sb="0" eb="3">
      <t>キョウサントウ</t>
    </rPh>
    <phoneticPr fontId="2"/>
  </si>
  <si>
    <t>寺田　すけしろ</t>
    <rPh sb="0" eb="1">
      <t>テラ</t>
    </rPh>
    <rPh sb="1" eb="2">
      <t>タ</t>
    </rPh>
    <phoneticPr fontId="2"/>
  </si>
  <si>
    <t>さとう　正一郎</t>
    <rPh sb="4" eb="7">
      <t>ショウイチロウ</t>
    </rPh>
    <phoneticPr fontId="2"/>
  </si>
  <si>
    <t>谷口けんいちろう</t>
    <rPh sb="0" eb="2">
      <t>タニグチ</t>
    </rPh>
    <phoneticPr fontId="2"/>
  </si>
  <si>
    <t>佐々木　良　一</t>
    <rPh sb="0" eb="3">
      <t>ササキ</t>
    </rPh>
    <rPh sb="4" eb="5">
      <t>リョウ</t>
    </rPh>
    <rPh sb="6" eb="7">
      <t>イチ</t>
    </rPh>
    <phoneticPr fontId="2"/>
  </si>
  <si>
    <t>佐竹　のりひさ</t>
    <rPh sb="0" eb="2">
      <t>サタケ</t>
    </rPh>
    <phoneticPr fontId="2"/>
  </si>
  <si>
    <t>川　口　ひろし</t>
    <rPh sb="0" eb="1">
      <t>カワ</t>
    </rPh>
    <rPh sb="2" eb="3">
      <t>クチ</t>
    </rPh>
    <phoneticPr fontId="2"/>
  </si>
  <si>
    <t>藤　本　金　治</t>
    <rPh sb="0" eb="1">
      <t>フジ</t>
    </rPh>
    <rPh sb="2" eb="3">
      <t>ホン</t>
    </rPh>
    <rPh sb="4" eb="5">
      <t>キン</t>
    </rPh>
    <rPh sb="6" eb="7">
      <t>オサム</t>
    </rPh>
    <phoneticPr fontId="2"/>
  </si>
  <si>
    <t>●平成17年 4月17日執行</t>
    <phoneticPr fontId="2"/>
  </si>
  <si>
    <t>●平成21年 4月12日執行</t>
    <phoneticPr fontId="2"/>
  </si>
  <si>
    <t>●平成25年 4月 7日執行</t>
    <phoneticPr fontId="2"/>
  </si>
  <si>
    <t>●平成29年 4月 9日執行</t>
    <phoneticPr fontId="2"/>
  </si>
  <si>
    <t>山　内　梅　良</t>
    <rPh sb="0" eb="1">
      <t>ヤマ</t>
    </rPh>
    <rPh sb="2" eb="3">
      <t>ナイ</t>
    </rPh>
    <rPh sb="4" eb="5">
      <t>ウメ</t>
    </rPh>
    <rPh sb="6" eb="7">
      <t>ヨ</t>
    </rPh>
    <phoneticPr fontId="2"/>
  </si>
  <si>
    <t>令和 3年 4月 4日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</si>
  <si>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 3年 3月18日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</si>
  <si>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●令和3年 4月 4日執行</t>
    <rPh sb="1" eb="3">
      <t>レイワ</t>
    </rPh>
    <phoneticPr fontId="2"/>
  </si>
  <si>
    <t>●令和 3年 4月 4日執行</t>
    <rPh sb="1" eb="3">
      <t>レイワ</t>
    </rPh>
    <phoneticPr fontId="2"/>
  </si>
  <si>
    <t>②</t>
    <phoneticPr fontId="2"/>
  </si>
  <si>
    <t>村岡　としひで</t>
    <rPh sb="0" eb="2">
      <t>ムラオカ</t>
    </rPh>
    <phoneticPr fontId="2"/>
  </si>
  <si>
    <t>あいば　未来子</t>
    <rPh sb="4" eb="7">
      <t>ミキコ</t>
    </rPh>
    <phoneticPr fontId="2"/>
  </si>
  <si>
    <t>山本　ヒサヒロ</t>
    <rPh sb="0" eb="2">
      <t>ヤマモト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</si>
</sst>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4" fillId="0" borderId="0" xfId="1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3" fillId="0" borderId="0" xfId="1" quotePrefix="1" applyFont="1" applyBorder="1" applyAlignment="1">
      <alignment horizontal="left" vertical="center"/>
    </xf>
    <xf numFmtId="38" fontId="4" fillId="0" borderId="2" xfId="1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  <xf numFmtId="38" fontId="4" fillId="0" borderId="3" xfId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7" fontId="4" fillId="0" borderId="1" xfId="1" quotePrefix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38" fontId="4" fillId="0" borderId="1" xfId="1" quotePrefix="1" applyFont="1" applyBorder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 indent="4"/>
    </xf>
    <xf numFmtId="0" fontId="4" fillId="0" borderId="1" xfId="0" applyFont="1" applyBorder="1" applyAlignment="1">
      <alignment horizontal="right" vertical="center" indent="4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9"/>
  <sheetViews>
    <sheetView tabSelected="1" view="pageBreakPreview" topLeftCell="A81" zoomScale="98" zoomScaleNormal="100" zoomScaleSheetLayoutView="98" workbookViewId="0">
      <selection activeCell="E106" sqref="E106:F106"/>
    </sheetView>
  </sheetViews>
  <sheetFormatPr defaultRowHeight="13.5" x14ac:dyDescent="0.4"/>
  <cols>
    <col min="1" max="16384" width="9" style="2"/>
  </cols>
  <sheetData>
    <row r="2" spans="1:13" ht="18.75" customHeight="1" x14ac:dyDescent="0.4">
      <c r="A2" s="1" t="s">
        <v>15</v>
      </c>
    </row>
    <row r="3" spans="1:13" ht="18.75" customHeight="1" x14ac:dyDescent="0.4">
      <c r="A3" s="20" t="s">
        <v>16</v>
      </c>
      <c r="B3" s="21"/>
      <c r="C3" s="20" t="s">
        <v>21</v>
      </c>
      <c r="D3" s="21"/>
      <c r="E3" s="21"/>
      <c r="F3" s="21"/>
      <c r="G3" s="21"/>
      <c r="H3" s="20" t="s">
        <v>22</v>
      </c>
      <c r="I3" s="21"/>
    </row>
    <row r="4" spans="1:13" ht="18.75" customHeight="1" x14ac:dyDescent="0.4">
      <c r="A4" s="24" t="s">
        <v>17</v>
      </c>
      <c r="B4" s="21"/>
      <c r="C4" s="25" t="s">
        <v>23</v>
      </c>
      <c r="D4" s="26"/>
      <c r="E4" s="26"/>
      <c r="F4" s="26"/>
      <c r="G4" s="26"/>
      <c r="H4" s="24" t="s">
        <v>54</v>
      </c>
      <c r="I4" s="21"/>
    </row>
    <row r="5" spans="1:13" ht="18.75" customHeight="1" x14ac:dyDescent="0.4">
      <c r="A5" s="24" t="s">
        <v>18</v>
      </c>
      <c r="B5" s="21"/>
      <c r="C5" s="25" t="s">
        <v>23</v>
      </c>
      <c r="D5" s="26"/>
      <c r="E5" s="26"/>
      <c r="F5" s="26"/>
      <c r="G5" s="26"/>
      <c r="H5" s="24" t="s">
        <v>55</v>
      </c>
      <c r="I5" s="21"/>
    </row>
    <row r="6" spans="1:13" ht="18.75" customHeight="1" x14ac:dyDescent="0.4">
      <c r="A6" s="24" t="s">
        <v>19</v>
      </c>
      <c r="B6" s="21"/>
      <c r="C6" s="25" t="s">
        <v>23</v>
      </c>
      <c r="D6" s="26"/>
      <c r="E6" s="26"/>
      <c r="F6" s="26"/>
      <c r="G6" s="26"/>
      <c r="H6" s="24" t="s">
        <v>56</v>
      </c>
      <c r="I6" s="21"/>
    </row>
    <row r="7" spans="1:13" ht="18.75" customHeight="1" x14ac:dyDescent="0.4">
      <c r="A7" s="24" t="s">
        <v>20</v>
      </c>
      <c r="B7" s="21"/>
      <c r="C7" s="25" t="s">
        <v>23</v>
      </c>
      <c r="D7" s="26"/>
      <c r="E7" s="26"/>
      <c r="F7" s="26"/>
      <c r="G7" s="26"/>
      <c r="H7" s="24" t="s">
        <v>57</v>
      </c>
      <c r="I7" s="21"/>
    </row>
    <row r="8" spans="1:13" ht="18.75" customHeight="1" x14ac:dyDescent="0.4">
      <c r="A8" s="24" t="s">
        <v>71</v>
      </c>
      <c r="B8" s="21"/>
      <c r="C8" s="25" t="s">
        <v>23</v>
      </c>
      <c r="D8" s="26"/>
      <c r="E8" s="26"/>
      <c r="F8" s="26"/>
      <c r="G8" s="26"/>
      <c r="H8" s="24" t="s">
        <v>72</v>
      </c>
      <c r="I8" s="21"/>
    </row>
    <row r="9" spans="1:13" ht="18.75" customHeight="1" x14ac:dyDescent="0.4">
      <c r="A9" s="3"/>
      <c r="B9" s="4"/>
      <c r="C9" s="5"/>
      <c r="D9" s="6"/>
      <c r="E9" s="6"/>
      <c r="F9" s="6"/>
      <c r="G9" s="6"/>
      <c r="H9" s="3"/>
      <c r="I9" s="4"/>
    </row>
    <row r="10" spans="1:13" ht="18.75" customHeight="1" x14ac:dyDescent="0.4">
      <c r="A10" s="3"/>
      <c r="B10" s="4"/>
      <c r="C10" s="5"/>
      <c r="D10" s="6"/>
      <c r="E10" s="6"/>
      <c r="F10" s="6"/>
      <c r="G10" s="6"/>
      <c r="H10" s="3"/>
      <c r="I10" s="4"/>
    </row>
    <row r="11" spans="1:13" ht="18.75" customHeight="1" x14ac:dyDescent="0.4">
      <c r="A11" s="7" t="s">
        <v>24</v>
      </c>
      <c r="B11" s="4"/>
      <c r="C11" s="5"/>
      <c r="D11" s="6"/>
      <c r="E11" s="6"/>
      <c r="F11" s="6"/>
      <c r="G11" s="6"/>
      <c r="H11" s="3"/>
      <c r="I11" s="4"/>
    </row>
    <row r="12" spans="1:13" ht="18.75" customHeight="1" x14ac:dyDescent="0.4">
      <c r="A12" s="2" t="s">
        <v>44</v>
      </c>
    </row>
    <row r="13" spans="1:13" ht="18.75" customHeight="1" x14ac:dyDescent="0.4">
      <c r="A13" s="8"/>
      <c r="B13" s="20" t="s">
        <v>8</v>
      </c>
      <c r="C13" s="20"/>
      <c r="D13" s="20"/>
      <c r="E13" s="20" t="s">
        <v>12</v>
      </c>
      <c r="F13" s="20"/>
      <c r="G13" s="20"/>
      <c r="H13" s="20" t="s">
        <v>13</v>
      </c>
      <c r="I13" s="20"/>
      <c r="J13" s="20"/>
      <c r="K13" s="20" t="s">
        <v>14</v>
      </c>
      <c r="L13" s="20"/>
      <c r="M13" s="20"/>
    </row>
    <row r="14" spans="1:13" ht="18.75" customHeight="1" x14ac:dyDescent="0.4">
      <c r="A14" s="9" t="s">
        <v>25</v>
      </c>
      <c r="B14" s="9" t="s">
        <v>9</v>
      </c>
      <c r="C14" s="9" t="s">
        <v>10</v>
      </c>
      <c r="D14" s="9" t="s">
        <v>11</v>
      </c>
      <c r="E14" s="9" t="s">
        <v>9</v>
      </c>
      <c r="F14" s="9" t="s">
        <v>10</v>
      </c>
      <c r="G14" s="9" t="s">
        <v>11</v>
      </c>
      <c r="H14" s="9" t="s">
        <v>9</v>
      </c>
      <c r="I14" s="9" t="s">
        <v>10</v>
      </c>
      <c r="J14" s="9" t="s">
        <v>11</v>
      </c>
      <c r="K14" s="9" t="s">
        <v>9</v>
      </c>
      <c r="L14" s="9" t="s">
        <v>10</v>
      </c>
      <c r="M14" s="9" t="s">
        <v>11</v>
      </c>
    </row>
    <row r="15" spans="1:13" ht="18.75" customHeight="1" x14ac:dyDescent="0.4">
      <c r="A15" s="9" t="s">
        <v>0</v>
      </c>
      <c r="B15" s="10">
        <v>16889</v>
      </c>
      <c r="C15" s="10">
        <v>19027</v>
      </c>
      <c r="D15" s="10">
        <f>B15+C15</f>
        <v>35916</v>
      </c>
      <c r="E15" s="10">
        <v>11461</v>
      </c>
      <c r="F15" s="10">
        <v>13177</v>
      </c>
      <c r="G15" s="10">
        <f>E15+F15</f>
        <v>24638</v>
      </c>
      <c r="H15" s="10">
        <f>B15-E15</f>
        <v>5428</v>
      </c>
      <c r="I15" s="10">
        <f>C15-F15</f>
        <v>5850</v>
      </c>
      <c r="J15" s="10">
        <f>H15+I15</f>
        <v>11278</v>
      </c>
      <c r="K15" s="11">
        <f>E15/B15*100</f>
        <v>67.860737758304225</v>
      </c>
      <c r="L15" s="11">
        <f t="shared" ref="L15:M23" si="0">F15/C15*100</f>
        <v>69.254217690650137</v>
      </c>
      <c r="M15" s="11">
        <f t="shared" si="0"/>
        <v>68.598953112818791</v>
      </c>
    </row>
    <row r="16" spans="1:13" ht="18.75" customHeight="1" x14ac:dyDescent="0.4">
      <c r="A16" s="9" t="s">
        <v>1</v>
      </c>
      <c r="B16" s="10">
        <v>2374</v>
      </c>
      <c r="C16" s="10">
        <v>2658</v>
      </c>
      <c r="D16" s="10">
        <f t="shared" ref="D16:D23" si="1">B16+C16</f>
        <v>5032</v>
      </c>
      <c r="E16" s="10">
        <v>1952</v>
      </c>
      <c r="F16" s="10">
        <v>2129</v>
      </c>
      <c r="G16" s="10">
        <f t="shared" ref="G16:G23" si="2">E16+F16</f>
        <v>4081</v>
      </c>
      <c r="H16" s="10">
        <f t="shared" ref="H16:H23" si="3">B16-E16</f>
        <v>422</v>
      </c>
      <c r="I16" s="10">
        <f t="shared" ref="I16:I23" si="4">C16-F16</f>
        <v>529</v>
      </c>
      <c r="J16" s="10">
        <f t="shared" ref="J16:J23" si="5">H16+I16</f>
        <v>951</v>
      </c>
      <c r="K16" s="11">
        <f t="shared" ref="K16:K23" si="6">E16/B16*100</f>
        <v>82.224094355518119</v>
      </c>
      <c r="L16" s="11">
        <f t="shared" si="0"/>
        <v>80.097817908201648</v>
      </c>
      <c r="M16" s="11">
        <f t="shared" si="0"/>
        <v>81.100953895071541</v>
      </c>
    </row>
    <row r="17" spans="1:13" ht="18.75" customHeight="1" x14ac:dyDescent="0.4">
      <c r="A17" s="9" t="s">
        <v>2</v>
      </c>
      <c r="B17" s="10">
        <v>2420</v>
      </c>
      <c r="C17" s="10">
        <v>2804</v>
      </c>
      <c r="D17" s="10">
        <f t="shared" si="1"/>
        <v>5224</v>
      </c>
      <c r="E17" s="10">
        <v>1823</v>
      </c>
      <c r="F17" s="10">
        <v>2100</v>
      </c>
      <c r="G17" s="10">
        <f t="shared" si="2"/>
        <v>3923</v>
      </c>
      <c r="H17" s="10">
        <f t="shared" si="3"/>
        <v>597</v>
      </c>
      <c r="I17" s="10">
        <f t="shared" si="4"/>
        <v>704</v>
      </c>
      <c r="J17" s="10">
        <f t="shared" si="5"/>
        <v>1301</v>
      </c>
      <c r="K17" s="11">
        <f t="shared" si="6"/>
        <v>75.330578512396698</v>
      </c>
      <c r="L17" s="11">
        <f t="shared" si="0"/>
        <v>74.893009985734665</v>
      </c>
      <c r="M17" s="11">
        <f t="shared" si="0"/>
        <v>75.095712098009187</v>
      </c>
    </row>
    <row r="18" spans="1:13" ht="18.75" customHeight="1" x14ac:dyDescent="0.4">
      <c r="A18" s="9" t="s">
        <v>3</v>
      </c>
      <c r="B18" s="10">
        <v>2338</v>
      </c>
      <c r="C18" s="10">
        <v>2559</v>
      </c>
      <c r="D18" s="10">
        <f t="shared" si="1"/>
        <v>4897</v>
      </c>
      <c r="E18" s="10">
        <v>1949</v>
      </c>
      <c r="F18" s="10">
        <v>2143</v>
      </c>
      <c r="G18" s="10">
        <f t="shared" si="2"/>
        <v>4092</v>
      </c>
      <c r="H18" s="10">
        <f t="shared" si="3"/>
        <v>389</v>
      </c>
      <c r="I18" s="10">
        <f t="shared" si="4"/>
        <v>416</v>
      </c>
      <c r="J18" s="10">
        <f t="shared" si="5"/>
        <v>805</v>
      </c>
      <c r="K18" s="11">
        <f t="shared" si="6"/>
        <v>83.361847733105222</v>
      </c>
      <c r="L18" s="11">
        <f t="shared" si="0"/>
        <v>83.743649863227816</v>
      </c>
      <c r="M18" s="11">
        <f t="shared" si="0"/>
        <v>83.561364100469675</v>
      </c>
    </row>
    <row r="19" spans="1:13" ht="18.75" customHeight="1" x14ac:dyDescent="0.4">
      <c r="A19" s="9" t="s">
        <v>4</v>
      </c>
      <c r="B19" s="10">
        <v>3685</v>
      </c>
      <c r="C19" s="10">
        <v>4115</v>
      </c>
      <c r="D19" s="10">
        <f t="shared" si="1"/>
        <v>7800</v>
      </c>
      <c r="E19" s="10">
        <v>2983</v>
      </c>
      <c r="F19" s="10">
        <v>3339</v>
      </c>
      <c r="G19" s="10">
        <f t="shared" si="2"/>
        <v>6322</v>
      </c>
      <c r="H19" s="10">
        <f t="shared" si="3"/>
        <v>702</v>
      </c>
      <c r="I19" s="10">
        <f t="shared" si="4"/>
        <v>776</v>
      </c>
      <c r="J19" s="10">
        <f t="shared" si="5"/>
        <v>1478</v>
      </c>
      <c r="K19" s="11">
        <f t="shared" si="6"/>
        <v>80.949796472184531</v>
      </c>
      <c r="L19" s="11">
        <f t="shared" si="0"/>
        <v>81.142162818955043</v>
      </c>
      <c r="M19" s="11">
        <f t="shared" si="0"/>
        <v>81.051282051282044</v>
      </c>
    </row>
    <row r="20" spans="1:13" ht="18.75" customHeight="1" x14ac:dyDescent="0.4">
      <c r="A20" s="9" t="s">
        <v>5</v>
      </c>
      <c r="B20" s="10">
        <v>1919</v>
      </c>
      <c r="C20" s="10">
        <v>2034</v>
      </c>
      <c r="D20" s="10">
        <f t="shared" si="1"/>
        <v>3953</v>
      </c>
      <c r="E20" s="10">
        <v>1475</v>
      </c>
      <c r="F20" s="10">
        <v>1556</v>
      </c>
      <c r="G20" s="10">
        <f t="shared" si="2"/>
        <v>3031</v>
      </c>
      <c r="H20" s="10">
        <f t="shared" si="3"/>
        <v>444</v>
      </c>
      <c r="I20" s="10">
        <f t="shared" si="4"/>
        <v>478</v>
      </c>
      <c r="J20" s="10">
        <f t="shared" si="5"/>
        <v>922</v>
      </c>
      <c r="K20" s="11">
        <f t="shared" si="6"/>
        <v>76.862949452840027</v>
      </c>
      <c r="L20" s="11">
        <f t="shared" si="0"/>
        <v>76.499508357915431</v>
      </c>
      <c r="M20" s="11">
        <f t="shared" si="0"/>
        <v>76.675942322286872</v>
      </c>
    </row>
    <row r="21" spans="1:13" ht="18.75" customHeight="1" x14ac:dyDescent="0.4">
      <c r="A21" s="9" t="s">
        <v>6</v>
      </c>
      <c r="B21" s="10">
        <v>2660</v>
      </c>
      <c r="C21" s="10">
        <v>2886</v>
      </c>
      <c r="D21" s="10">
        <f t="shared" si="1"/>
        <v>5546</v>
      </c>
      <c r="E21" s="10">
        <v>1900</v>
      </c>
      <c r="F21" s="10">
        <v>2186</v>
      </c>
      <c r="G21" s="10">
        <f t="shared" si="2"/>
        <v>4086</v>
      </c>
      <c r="H21" s="10">
        <f t="shared" si="3"/>
        <v>760</v>
      </c>
      <c r="I21" s="10">
        <f t="shared" si="4"/>
        <v>700</v>
      </c>
      <c r="J21" s="10">
        <f t="shared" si="5"/>
        <v>1460</v>
      </c>
      <c r="K21" s="11">
        <f t="shared" si="6"/>
        <v>71.428571428571431</v>
      </c>
      <c r="L21" s="11">
        <f t="shared" si="0"/>
        <v>75.744975744975733</v>
      </c>
      <c r="M21" s="11">
        <f t="shared" si="0"/>
        <v>73.674720519293174</v>
      </c>
    </row>
    <row r="22" spans="1:13" ht="18.75" customHeight="1" x14ac:dyDescent="0.4">
      <c r="A22" s="9" t="s">
        <v>7</v>
      </c>
      <c r="B22" s="10">
        <v>2676</v>
      </c>
      <c r="C22" s="10">
        <v>2845</v>
      </c>
      <c r="D22" s="10">
        <f t="shared" si="1"/>
        <v>5521</v>
      </c>
      <c r="E22" s="10">
        <v>2186</v>
      </c>
      <c r="F22" s="10">
        <v>2308</v>
      </c>
      <c r="G22" s="10">
        <f t="shared" si="2"/>
        <v>4494</v>
      </c>
      <c r="H22" s="10">
        <f t="shared" si="3"/>
        <v>490</v>
      </c>
      <c r="I22" s="10">
        <f t="shared" si="4"/>
        <v>537</v>
      </c>
      <c r="J22" s="10">
        <f t="shared" si="5"/>
        <v>1027</v>
      </c>
      <c r="K22" s="11">
        <f t="shared" si="6"/>
        <v>81.689088191330342</v>
      </c>
      <c r="L22" s="11">
        <f t="shared" si="0"/>
        <v>81.12478031634447</v>
      </c>
      <c r="M22" s="11">
        <f t="shared" si="0"/>
        <v>81.398297409889508</v>
      </c>
    </row>
    <row r="23" spans="1:13" ht="18.75" customHeight="1" x14ac:dyDescent="0.4">
      <c r="A23" s="9" t="s">
        <v>26</v>
      </c>
      <c r="B23" s="10">
        <f>SUM(B15:B22)</f>
        <v>34961</v>
      </c>
      <c r="C23" s="10">
        <f>SUM(C15:C22)</f>
        <v>38928</v>
      </c>
      <c r="D23" s="10">
        <f t="shared" si="1"/>
        <v>73889</v>
      </c>
      <c r="E23" s="10">
        <f>SUM(E15:E22)</f>
        <v>25729</v>
      </c>
      <c r="F23" s="10">
        <f>SUM(F15:F22)</f>
        <v>28938</v>
      </c>
      <c r="G23" s="10">
        <f t="shared" si="2"/>
        <v>54667</v>
      </c>
      <c r="H23" s="10">
        <f t="shared" si="3"/>
        <v>9232</v>
      </c>
      <c r="I23" s="10">
        <f t="shared" si="4"/>
        <v>9990</v>
      </c>
      <c r="J23" s="10">
        <f t="shared" si="5"/>
        <v>19222</v>
      </c>
      <c r="K23" s="11">
        <f t="shared" si="6"/>
        <v>73.593432682131521</v>
      </c>
      <c r="L23" s="11">
        <f t="shared" si="0"/>
        <v>74.337237977805188</v>
      </c>
      <c r="M23" s="11">
        <f t="shared" si="0"/>
        <v>73.985302277740942</v>
      </c>
    </row>
    <row r="24" spans="1:13" ht="18.75" customHeight="1" x14ac:dyDescent="0.4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</row>
    <row r="25" spans="1:13" ht="18.75" customHeight="1" x14ac:dyDescent="0.4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4"/>
      <c r="L25" s="14"/>
      <c r="M25" s="14"/>
    </row>
    <row r="26" spans="1:13" ht="18.75" customHeight="1" x14ac:dyDescent="0.4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4"/>
      <c r="L26" s="14"/>
      <c r="M26" s="14"/>
    </row>
    <row r="27" spans="1:13" ht="19.5" customHeight="1" x14ac:dyDescent="0.4">
      <c r="A27" s="2" t="s">
        <v>45</v>
      </c>
    </row>
    <row r="28" spans="1:13" ht="18" customHeight="1" x14ac:dyDescent="0.4">
      <c r="A28" s="8"/>
      <c r="B28" s="20" t="s">
        <v>8</v>
      </c>
      <c r="C28" s="20"/>
      <c r="D28" s="20"/>
      <c r="E28" s="20" t="s">
        <v>12</v>
      </c>
      <c r="F28" s="20"/>
      <c r="G28" s="20"/>
      <c r="H28" s="20" t="s">
        <v>13</v>
      </c>
      <c r="I28" s="20"/>
      <c r="J28" s="20"/>
      <c r="K28" s="20" t="s">
        <v>14</v>
      </c>
      <c r="L28" s="20"/>
      <c r="M28" s="20"/>
    </row>
    <row r="29" spans="1:13" ht="18" customHeight="1" x14ac:dyDescent="0.4">
      <c r="A29" s="9" t="s">
        <v>25</v>
      </c>
      <c r="B29" s="9" t="s">
        <v>9</v>
      </c>
      <c r="C29" s="9" t="s">
        <v>10</v>
      </c>
      <c r="D29" s="9" t="s">
        <v>11</v>
      </c>
      <c r="E29" s="9" t="s">
        <v>9</v>
      </c>
      <c r="F29" s="9" t="s">
        <v>10</v>
      </c>
      <c r="G29" s="9" t="s">
        <v>11</v>
      </c>
      <c r="H29" s="9" t="s">
        <v>9</v>
      </c>
      <c r="I29" s="9" t="s">
        <v>10</v>
      </c>
      <c r="J29" s="9" t="s">
        <v>11</v>
      </c>
      <c r="K29" s="9" t="s">
        <v>9</v>
      </c>
      <c r="L29" s="9" t="s">
        <v>10</v>
      </c>
      <c r="M29" s="9" t="s">
        <v>11</v>
      </c>
    </row>
    <row r="30" spans="1:13" ht="18" customHeight="1" x14ac:dyDescent="0.4">
      <c r="A30" s="9" t="s">
        <v>0</v>
      </c>
      <c r="B30" s="10">
        <v>16846</v>
      </c>
      <c r="C30" s="10">
        <v>19058</v>
      </c>
      <c r="D30" s="10">
        <f>B30+C30</f>
        <v>35904</v>
      </c>
      <c r="E30" s="10">
        <v>11549</v>
      </c>
      <c r="F30" s="10">
        <v>13341</v>
      </c>
      <c r="G30" s="10">
        <f>E30+F30</f>
        <v>24890</v>
      </c>
      <c r="H30" s="10">
        <f>B30-E30</f>
        <v>5297</v>
      </c>
      <c r="I30" s="10">
        <f>C30-F30</f>
        <v>5717</v>
      </c>
      <c r="J30" s="10">
        <f>H30+I30</f>
        <v>11014</v>
      </c>
      <c r="K30" s="11">
        <f>E30/B30*100</f>
        <v>68.556333847797703</v>
      </c>
      <c r="L30" s="11">
        <f t="shared" ref="L30:L38" si="7">F30/C30*100</f>
        <v>70.002098856123425</v>
      </c>
      <c r="M30" s="11">
        <f t="shared" ref="M30:M38" si="8">G30/D30*100</f>
        <v>69.323752228163997</v>
      </c>
    </row>
    <row r="31" spans="1:13" ht="18" customHeight="1" x14ac:dyDescent="0.4">
      <c r="A31" s="9" t="s">
        <v>1</v>
      </c>
      <c r="B31" s="10">
        <v>2281</v>
      </c>
      <c r="C31" s="10">
        <v>2525</v>
      </c>
      <c r="D31" s="10">
        <f t="shared" ref="D31:D38" si="9">B31+C31</f>
        <v>4806</v>
      </c>
      <c r="E31" s="10">
        <v>1766</v>
      </c>
      <c r="F31" s="10">
        <v>1972</v>
      </c>
      <c r="G31" s="10">
        <f t="shared" ref="G31:G38" si="10">E31+F31</f>
        <v>3738</v>
      </c>
      <c r="H31" s="10">
        <f t="shared" ref="H31:H38" si="11">B31-E31</f>
        <v>515</v>
      </c>
      <c r="I31" s="10">
        <f t="shared" ref="I31:I38" si="12">C31-F31</f>
        <v>553</v>
      </c>
      <c r="J31" s="10">
        <f t="shared" ref="J31:J38" si="13">H31+I31</f>
        <v>1068</v>
      </c>
      <c r="K31" s="11">
        <f t="shared" ref="K31:K38" si="14">E31/B31*100</f>
        <v>77.422183252959229</v>
      </c>
      <c r="L31" s="11">
        <f t="shared" si="7"/>
        <v>78.099009900990097</v>
      </c>
      <c r="M31" s="11">
        <f t="shared" si="8"/>
        <v>77.777777777777786</v>
      </c>
    </row>
    <row r="32" spans="1:13" ht="18" customHeight="1" x14ac:dyDescent="0.4">
      <c r="A32" s="9" t="s">
        <v>2</v>
      </c>
      <c r="B32" s="10">
        <v>2363</v>
      </c>
      <c r="C32" s="10">
        <v>2733</v>
      </c>
      <c r="D32" s="10">
        <f t="shared" si="9"/>
        <v>5096</v>
      </c>
      <c r="E32" s="10">
        <v>1729</v>
      </c>
      <c r="F32" s="10">
        <v>1919</v>
      </c>
      <c r="G32" s="10">
        <f t="shared" si="10"/>
        <v>3648</v>
      </c>
      <c r="H32" s="10">
        <f t="shared" si="11"/>
        <v>634</v>
      </c>
      <c r="I32" s="10">
        <f t="shared" si="12"/>
        <v>814</v>
      </c>
      <c r="J32" s="10">
        <f t="shared" si="13"/>
        <v>1448</v>
      </c>
      <c r="K32" s="11">
        <f t="shared" si="14"/>
        <v>73.16969953449005</v>
      </c>
      <c r="L32" s="11">
        <f t="shared" si="7"/>
        <v>70.215879985364069</v>
      </c>
      <c r="M32" s="11">
        <f t="shared" si="8"/>
        <v>71.585557299843018</v>
      </c>
    </row>
    <row r="33" spans="1:13" ht="18" customHeight="1" x14ac:dyDescent="0.4">
      <c r="A33" s="9" t="s">
        <v>3</v>
      </c>
      <c r="B33" s="10">
        <v>2260</v>
      </c>
      <c r="C33" s="10">
        <v>2508</v>
      </c>
      <c r="D33" s="10">
        <f t="shared" si="9"/>
        <v>4768</v>
      </c>
      <c r="E33" s="10">
        <v>1857</v>
      </c>
      <c r="F33" s="10">
        <v>2044</v>
      </c>
      <c r="G33" s="10">
        <f t="shared" si="10"/>
        <v>3901</v>
      </c>
      <c r="H33" s="10">
        <f t="shared" si="11"/>
        <v>403</v>
      </c>
      <c r="I33" s="10">
        <f t="shared" si="12"/>
        <v>464</v>
      </c>
      <c r="J33" s="10">
        <f t="shared" si="13"/>
        <v>867</v>
      </c>
      <c r="K33" s="11">
        <f t="shared" si="14"/>
        <v>82.16814159292035</v>
      </c>
      <c r="L33" s="11">
        <f t="shared" si="7"/>
        <v>81.499202551834131</v>
      </c>
      <c r="M33" s="11">
        <f t="shared" si="8"/>
        <v>81.816275167785236</v>
      </c>
    </row>
    <row r="34" spans="1:13" ht="18" customHeight="1" x14ac:dyDescent="0.4">
      <c r="A34" s="9" t="s">
        <v>4</v>
      </c>
      <c r="B34" s="10">
        <v>3481</v>
      </c>
      <c r="C34" s="10">
        <v>3958</v>
      </c>
      <c r="D34" s="10">
        <f t="shared" si="9"/>
        <v>7439</v>
      </c>
      <c r="E34" s="10">
        <v>2818</v>
      </c>
      <c r="F34" s="10">
        <v>3110</v>
      </c>
      <c r="G34" s="10">
        <f t="shared" si="10"/>
        <v>5928</v>
      </c>
      <c r="H34" s="10">
        <f t="shared" si="11"/>
        <v>663</v>
      </c>
      <c r="I34" s="10">
        <f t="shared" si="12"/>
        <v>848</v>
      </c>
      <c r="J34" s="10">
        <f t="shared" si="13"/>
        <v>1511</v>
      </c>
      <c r="K34" s="11">
        <f t="shared" si="14"/>
        <v>80.953748922723349</v>
      </c>
      <c r="L34" s="11">
        <f t="shared" si="7"/>
        <v>78.57503789792824</v>
      </c>
      <c r="M34" s="11">
        <f t="shared" si="8"/>
        <v>79.688130125016798</v>
      </c>
    </row>
    <row r="35" spans="1:13" ht="18" customHeight="1" x14ac:dyDescent="0.4">
      <c r="A35" s="9" t="s">
        <v>5</v>
      </c>
      <c r="B35" s="10">
        <v>1786</v>
      </c>
      <c r="C35" s="10">
        <v>1894</v>
      </c>
      <c r="D35" s="10">
        <f t="shared" si="9"/>
        <v>3680</v>
      </c>
      <c r="E35" s="10">
        <v>1302</v>
      </c>
      <c r="F35" s="10">
        <v>1418</v>
      </c>
      <c r="G35" s="10">
        <f t="shared" si="10"/>
        <v>2720</v>
      </c>
      <c r="H35" s="10">
        <f t="shared" si="11"/>
        <v>484</v>
      </c>
      <c r="I35" s="10">
        <f t="shared" si="12"/>
        <v>476</v>
      </c>
      <c r="J35" s="10">
        <f t="shared" si="13"/>
        <v>960</v>
      </c>
      <c r="K35" s="11">
        <f t="shared" si="14"/>
        <v>72.900335946248589</v>
      </c>
      <c r="L35" s="11">
        <f t="shared" si="7"/>
        <v>74.86800422386483</v>
      </c>
      <c r="M35" s="11">
        <f t="shared" si="8"/>
        <v>73.91304347826086</v>
      </c>
    </row>
    <row r="36" spans="1:13" ht="18" customHeight="1" x14ac:dyDescent="0.4">
      <c r="A36" s="9" t="s">
        <v>6</v>
      </c>
      <c r="B36" s="10">
        <v>2613</v>
      </c>
      <c r="C36" s="10">
        <v>2869</v>
      </c>
      <c r="D36" s="10">
        <f t="shared" si="9"/>
        <v>5482</v>
      </c>
      <c r="E36" s="10">
        <v>1858</v>
      </c>
      <c r="F36" s="10">
        <v>2078</v>
      </c>
      <c r="G36" s="10">
        <f t="shared" si="10"/>
        <v>3936</v>
      </c>
      <c r="H36" s="10">
        <f t="shared" si="11"/>
        <v>755</v>
      </c>
      <c r="I36" s="10">
        <f t="shared" si="12"/>
        <v>791</v>
      </c>
      <c r="J36" s="10">
        <f t="shared" si="13"/>
        <v>1546</v>
      </c>
      <c r="K36" s="11">
        <f t="shared" si="14"/>
        <v>71.106008419441252</v>
      </c>
      <c r="L36" s="11">
        <f t="shared" si="7"/>
        <v>72.429417915650049</v>
      </c>
      <c r="M36" s="11">
        <f t="shared" si="8"/>
        <v>71.798613644655234</v>
      </c>
    </row>
    <row r="37" spans="1:13" ht="18" customHeight="1" x14ac:dyDescent="0.4">
      <c r="A37" s="9" t="s">
        <v>7</v>
      </c>
      <c r="B37" s="10">
        <v>2489</v>
      </c>
      <c r="C37" s="10">
        <v>2646</v>
      </c>
      <c r="D37" s="10">
        <f t="shared" si="9"/>
        <v>5135</v>
      </c>
      <c r="E37" s="10">
        <v>1972</v>
      </c>
      <c r="F37" s="10">
        <v>2084</v>
      </c>
      <c r="G37" s="10">
        <f t="shared" si="10"/>
        <v>4056</v>
      </c>
      <c r="H37" s="10">
        <f t="shared" si="11"/>
        <v>517</v>
      </c>
      <c r="I37" s="10">
        <f t="shared" si="12"/>
        <v>562</v>
      </c>
      <c r="J37" s="10">
        <f t="shared" si="13"/>
        <v>1079</v>
      </c>
      <c r="K37" s="11">
        <f t="shared" si="14"/>
        <v>79.22860586580957</v>
      </c>
      <c r="L37" s="11">
        <f t="shared" si="7"/>
        <v>78.760393046107339</v>
      </c>
      <c r="M37" s="11">
        <f t="shared" si="8"/>
        <v>78.987341772151893</v>
      </c>
    </row>
    <row r="38" spans="1:13" ht="18" customHeight="1" x14ac:dyDescent="0.4">
      <c r="A38" s="9" t="s">
        <v>27</v>
      </c>
      <c r="B38" s="10">
        <f>SUM(B30:B37)</f>
        <v>34119</v>
      </c>
      <c r="C38" s="10">
        <f>SUM(C30:C37)</f>
        <v>38191</v>
      </c>
      <c r="D38" s="10">
        <f t="shared" si="9"/>
        <v>72310</v>
      </c>
      <c r="E38" s="10">
        <f>SUM(E30:E37)</f>
        <v>24851</v>
      </c>
      <c r="F38" s="10">
        <f>SUM(F30:F37)</f>
        <v>27966</v>
      </c>
      <c r="G38" s="10">
        <f t="shared" si="10"/>
        <v>52817</v>
      </c>
      <c r="H38" s="10">
        <f t="shared" si="11"/>
        <v>9268</v>
      </c>
      <c r="I38" s="10">
        <f t="shared" si="12"/>
        <v>10225</v>
      </c>
      <c r="J38" s="10">
        <f t="shared" si="13"/>
        <v>19493</v>
      </c>
      <c r="K38" s="11">
        <f t="shared" si="14"/>
        <v>72.836249596998741</v>
      </c>
      <c r="L38" s="11">
        <f t="shared" si="7"/>
        <v>73.226676442093691</v>
      </c>
      <c r="M38" s="11">
        <f t="shared" si="8"/>
        <v>73.042456091826864</v>
      </c>
    </row>
    <row r="39" spans="1:13" ht="11.25" customHeight="1" x14ac:dyDescent="0.4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</row>
    <row r="40" spans="1:13" ht="18.75" customHeight="1" x14ac:dyDescent="0.4">
      <c r="A40" s="2" t="s">
        <v>46</v>
      </c>
    </row>
    <row r="41" spans="1:13" ht="18.75" customHeight="1" x14ac:dyDescent="0.4">
      <c r="A41" s="2" t="s">
        <v>47</v>
      </c>
    </row>
    <row r="42" spans="1:13" ht="11.25" customHeight="1" x14ac:dyDescent="0.4"/>
    <row r="43" spans="1:13" ht="18.75" customHeight="1" x14ac:dyDescent="0.4">
      <c r="A43" s="2" t="s">
        <v>48</v>
      </c>
    </row>
    <row r="44" spans="1:13" ht="18" customHeight="1" x14ac:dyDescent="0.4">
      <c r="A44" s="8"/>
      <c r="B44" s="20" t="s">
        <v>8</v>
      </c>
      <c r="C44" s="20"/>
      <c r="D44" s="20"/>
      <c r="E44" s="20" t="s">
        <v>12</v>
      </c>
      <c r="F44" s="20"/>
      <c r="G44" s="20"/>
      <c r="H44" s="20" t="s">
        <v>13</v>
      </c>
      <c r="I44" s="20"/>
      <c r="J44" s="20"/>
      <c r="K44" s="20" t="s">
        <v>14</v>
      </c>
      <c r="L44" s="20"/>
      <c r="M44" s="20"/>
    </row>
    <row r="45" spans="1:13" ht="18" customHeight="1" x14ac:dyDescent="0.4">
      <c r="A45" s="9" t="s">
        <v>25</v>
      </c>
      <c r="B45" s="9" t="s">
        <v>9</v>
      </c>
      <c r="C45" s="9" t="s">
        <v>10</v>
      </c>
      <c r="D45" s="9" t="s">
        <v>11</v>
      </c>
      <c r="E45" s="9" t="s">
        <v>9</v>
      </c>
      <c r="F45" s="9" t="s">
        <v>10</v>
      </c>
      <c r="G45" s="9" t="s">
        <v>11</v>
      </c>
      <c r="H45" s="9" t="s">
        <v>9</v>
      </c>
      <c r="I45" s="9" t="s">
        <v>10</v>
      </c>
      <c r="J45" s="9" t="s">
        <v>11</v>
      </c>
      <c r="K45" s="9" t="s">
        <v>9</v>
      </c>
      <c r="L45" s="9" t="s">
        <v>10</v>
      </c>
      <c r="M45" s="9" t="s">
        <v>11</v>
      </c>
    </row>
    <row r="46" spans="1:13" ht="18" customHeight="1" x14ac:dyDescent="0.4">
      <c r="A46" s="9" t="s">
        <v>0</v>
      </c>
      <c r="B46" s="10">
        <v>16697</v>
      </c>
      <c r="C46" s="10">
        <v>18787</v>
      </c>
      <c r="D46" s="10">
        <f>B46+C46</f>
        <v>35484</v>
      </c>
      <c r="E46" s="10">
        <v>8005</v>
      </c>
      <c r="F46" s="10">
        <v>9061</v>
      </c>
      <c r="G46" s="10">
        <f>E46+F46</f>
        <v>17066</v>
      </c>
      <c r="H46" s="10">
        <f>B46-E46</f>
        <v>8692</v>
      </c>
      <c r="I46" s="10">
        <f>C46-F46</f>
        <v>9726</v>
      </c>
      <c r="J46" s="10">
        <f>H46+I46</f>
        <v>18418</v>
      </c>
      <c r="K46" s="11">
        <f>E46/B46*100</f>
        <v>47.942744205545907</v>
      </c>
      <c r="L46" s="11">
        <f t="shared" ref="L46:L54" si="15">F46/C46*100</f>
        <v>48.230159152605523</v>
      </c>
      <c r="M46" s="11">
        <f t="shared" ref="M46:M54" si="16">G46/D46*100</f>
        <v>48.094916018487204</v>
      </c>
    </row>
    <row r="47" spans="1:13" ht="18" customHeight="1" x14ac:dyDescent="0.4">
      <c r="A47" s="9" t="s">
        <v>1</v>
      </c>
      <c r="B47" s="10">
        <v>1992</v>
      </c>
      <c r="C47" s="10">
        <v>2197</v>
      </c>
      <c r="D47" s="10">
        <f t="shared" ref="D47:D54" si="17">B47+C47</f>
        <v>4189</v>
      </c>
      <c r="E47" s="10">
        <v>1204</v>
      </c>
      <c r="F47" s="10">
        <v>1326</v>
      </c>
      <c r="G47" s="10">
        <f t="shared" ref="G47:G54" si="18">E47+F47</f>
        <v>2530</v>
      </c>
      <c r="H47" s="10">
        <f t="shared" ref="H47:H54" si="19">B47-E47</f>
        <v>788</v>
      </c>
      <c r="I47" s="10">
        <f t="shared" ref="I47:I54" si="20">C47-F47</f>
        <v>871</v>
      </c>
      <c r="J47" s="10">
        <f t="shared" ref="J47:J54" si="21">H47+I47</f>
        <v>1659</v>
      </c>
      <c r="K47" s="11">
        <f t="shared" ref="K47:K54" si="22">E47/B47*100</f>
        <v>60.441767068273087</v>
      </c>
      <c r="L47" s="11">
        <f t="shared" si="15"/>
        <v>60.355029585798817</v>
      </c>
      <c r="M47" s="11">
        <f t="shared" si="16"/>
        <v>60.396275960849842</v>
      </c>
    </row>
    <row r="48" spans="1:13" ht="18" customHeight="1" x14ac:dyDescent="0.4">
      <c r="A48" s="9" t="s">
        <v>2</v>
      </c>
      <c r="B48" s="10">
        <v>2154</v>
      </c>
      <c r="C48" s="10">
        <v>2534</v>
      </c>
      <c r="D48" s="10">
        <f t="shared" si="17"/>
        <v>4688</v>
      </c>
      <c r="E48" s="10">
        <v>1191</v>
      </c>
      <c r="F48" s="10">
        <v>1364</v>
      </c>
      <c r="G48" s="10">
        <f t="shared" si="18"/>
        <v>2555</v>
      </c>
      <c r="H48" s="10">
        <f t="shared" si="19"/>
        <v>963</v>
      </c>
      <c r="I48" s="10">
        <f t="shared" si="20"/>
        <v>1170</v>
      </c>
      <c r="J48" s="10">
        <f t="shared" si="21"/>
        <v>2133</v>
      </c>
      <c r="K48" s="11">
        <f t="shared" si="22"/>
        <v>55.292479108635092</v>
      </c>
      <c r="L48" s="11">
        <f t="shared" si="15"/>
        <v>53.827940015785323</v>
      </c>
      <c r="M48" s="11">
        <f t="shared" si="16"/>
        <v>54.500853242320822</v>
      </c>
    </row>
    <row r="49" spans="1:13" ht="18" customHeight="1" x14ac:dyDescent="0.4">
      <c r="A49" s="9" t="s">
        <v>3</v>
      </c>
      <c r="B49" s="10">
        <v>1955</v>
      </c>
      <c r="C49" s="10">
        <v>2246</v>
      </c>
      <c r="D49" s="10">
        <f t="shared" si="17"/>
        <v>4201</v>
      </c>
      <c r="E49" s="10">
        <v>1325</v>
      </c>
      <c r="F49" s="10">
        <v>1426</v>
      </c>
      <c r="G49" s="10">
        <f t="shared" si="18"/>
        <v>2751</v>
      </c>
      <c r="H49" s="10">
        <f t="shared" si="19"/>
        <v>630</v>
      </c>
      <c r="I49" s="10">
        <f t="shared" si="20"/>
        <v>820</v>
      </c>
      <c r="J49" s="10">
        <f t="shared" si="21"/>
        <v>1450</v>
      </c>
      <c r="K49" s="11">
        <f t="shared" si="22"/>
        <v>67.774936061381069</v>
      </c>
      <c r="L49" s="11">
        <f t="shared" si="15"/>
        <v>63.490650044523598</v>
      </c>
      <c r="M49" s="11">
        <f t="shared" si="16"/>
        <v>65.484408474172824</v>
      </c>
    </row>
    <row r="50" spans="1:13" ht="18" customHeight="1" x14ac:dyDescent="0.4">
      <c r="A50" s="9" t="s">
        <v>4</v>
      </c>
      <c r="B50" s="10">
        <v>3199</v>
      </c>
      <c r="C50" s="10">
        <v>3512</v>
      </c>
      <c r="D50" s="10">
        <f t="shared" si="17"/>
        <v>6711</v>
      </c>
      <c r="E50" s="10">
        <v>1909</v>
      </c>
      <c r="F50" s="10">
        <v>2034</v>
      </c>
      <c r="G50" s="10">
        <f t="shared" si="18"/>
        <v>3943</v>
      </c>
      <c r="H50" s="10">
        <f t="shared" si="19"/>
        <v>1290</v>
      </c>
      <c r="I50" s="10">
        <f t="shared" si="20"/>
        <v>1478</v>
      </c>
      <c r="J50" s="10">
        <f t="shared" si="21"/>
        <v>2768</v>
      </c>
      <c r="K50" s="11">
        <f t="shared" si="22"/>
        <v>59.674898405751797</v>
      </c>
      <c r="L50" s="11">
        <f t="shared" si="15"/>
        <v>57.915717539863323</v>
      </c>
      <c r="M50" s="11">
        <f t="shared" si="16"/>
        <v>58.754284011324685</v>
      </c>
    </row>
    <row r="51" spans="1:13" ht="18" customHeight="1" x14ac:dyDescent="0.4">
      <c r="A51" s="9" t="s">
        <v>5</v>
      </c>
      <c r="B51" s="10">
        <v>1508</v>
      </c>
      <c r="C51" s="10">
        <v>1616</v>
      </c>
      <c r="D51" s="10">
        <f t="shared" si="17"/>
        <v>3124</v>
      </c>
      <c r="E51" s="10">
        <v>829</v>
      </c>
      <c r="F51" s="10">
        <v>846</v>
      </c>
      <c r="G51" s="10">
        <f t="shared" si="18"/>
        <v>1675</v>
      </c>
      <c r="H51" s="10">
        <f t="shared" si="19"/>
        <v>679</v>
      </c>
      <c r="I51" s="10">
        <f t="shared" si="20"/>
        <v>770</v>
      </c>
      <c r="J51" s="10">
        <f t="shared" si="21"/>
        <v>1449</v>
      </c>
      <c r="K51" s="11">
        <f t="shared" si="22"/>
        <v>54.973474801061009</v>
      </c>
      <c r="L51" s="11">
        <f t="shared" si="15"/>
        <v>52.351485148514854</v>
      </c>
      <c r="M51" s="11">
        <f t="shared" si="16"/>
        <v>53.617157490396927</v>
      </c>
    </row>
    <row r="52" spans="1:13" ht="18" customHeight="1" x14ac:dyDescent="0.4">
      <c r="A52" s="9" t="s">
        <v>6</v>
      </c>
      <c r="B52" s="10">
        <v>2428</v>
      </c>
      <c r="C52" s="10">
        <v>2719</v>
      </c>
      <c r="D52" s="10">
        <f t="shared" si="17"/>
        <v>5147</v>
      </c>
      <c r="E52" s="10">
        <v>1315</v>
      </c>
      <c r="F52" s="10">
        <v>1477</v>
      </c>
      <c r="G52" s="10">
        <f t="shared" si="18"/>
        <v>2792</v>
      </c>
      <c r="H52" s="10">
        <f t="shared" si="19"/>
        <v>1113</v>
      </c>
      <c r="I52" s="10">
        <f t="shared" si="20"/>
        <v>1242</v>
      </c>
      <c r="J52" s="10">
        <f t="shared" si="21"/>
        <v>2355</v>
      </c>
      <c r="K52" s="11">
        <f t="shared" si="22"/>
        <v>54.159802306425043</v>
      </c>
      <c r="L52" s="11">
        <f t="shared" si="15"/>
        <v>54.321441706509745</v>
      </c>
      <c r="M52" s="11">
        <f t="shared" si="16"/>
        <v>54.245191373615697</v>
      </c>
    </row>
    <row r="53" spans="1:13" ht="18" customHeight="1" x14ac:dyDescent="0.4">
      <c r="A53" s="9" t="s">
        <v>7</v>
      </c>
      <c r="B53" s="10">
        <v>2116</v>
      </c>
      <c r="C53" s="10">
        <v>2253</v>
      </c>
      <c r="D53" s="10">
        <f t="shared" si="17"/>
        <v>4369</v>
      </c>
      <c r="E53" s="10">
        <v>1367</v>
      </c>
      <c r="F53" s="10">
        <v>1418</v>
      </c>
      <c r="G53" s="10">
        <f t="shared" si="18"/>
        <v>2785</v>
      </c>
      <c r="H53" s="10">
        <f t="shared" si="19"/>
        <v>749</v>
      </c>
      <c r="I53" s="10">
        <f t="shared" si="20"/>
        <v>835</v>
      </c>
      <c r="J53" s="10">
        <f t="shared" si="21"/>
        <v>1584</v>
      </c>
      <c r="K53" s="11">
        <f t="shared" si="22"/>
        <v>64.603024574669192</v>
      </c>
      <c r="L53" s="11">
        <f t="shared" si="15"/>
        <v>62.938304482911676</v>
      </c>
      <c r="M53" s="11">
        <f t="shared" si="16"/>
        <v>63.744563973449296</v>
      </c>
    </row>
    <row r="54" spans="1:13" ht="18" customHeight="1" x14ac:dyDescent="0.4">
      <c r="A54" s="9" t="s">
        <v>27</v>
      </c>
      <c r="B54" s="10">
        <f>SUM(B46:B53)</f>
        <v>32049</v>
      </c>
      <c r="C54" s="10">
        <f>SUM(C46:C53)</f>
        <v>35864</v>
      </c>
      <c r="D54" s="10">
        <f t="shared" si="17"/>
        <v>67913</v>
      </c>
      <c r="E54" s="10">
        <f>SUM(E46:E53)</f>
        <v>17145</v>
      </c>
      <c r="F54" s="10">
        <f>SUM(F46:F53)</f>
        <v>18952</v>
      </c>
      <c r="G54" s="10">
        <f t="shared" si="18"/>
        <v>36097</v>
      </c>
      <c r="H54" s="10">
        <f t="shared" si="19"/>
        <v>14904</v>
      </c>
      <c r="I54" s="10">
        <f t="shared" si="20"/>
        <v>16912</v>
      </c>
      <c r="J54" s="10">
        <f t="shared" si="21"/>
        <v>31816</v>
      </c>
      <c r="K54" s="11">
        <f t="shared" si="22"/>
        <v>53.496208930075817</v>
      </c>
      <c r="L54" s="11">
        <f t="shared" si="15"/>
        <v>52.844077626589339</v>
      </c>
      <c r="M54" s="11">
        <f t="shared" si="16"/>
        <v>53.151826601681563</v>
      </c>
    </row>
    <row r="55" spans="1:13" ht="18.75" customHeight="1" x14ac:dyDescent="0.4"/>
    <row r="56" spans="1:13" ht="18.75" customHeight="1" x14ac:dyDescent="0.4">
      <c r="A56" s="2" t="s">
        <v>73</v>
      </c>
    </row>
    <row r="57" spans="1:13" ht="18" customHeight="1" x14ac:dyDescent="0.4">
      <c r="A57" s="8"/>
      <c r="B57" s="20" t="s">
        <v>8</v>
      </c>
      <c r="C57" s="20"/>
      <c r="D57" s="20"/>
      <c r="E57" s="20" t="s">
        <v>12</v>
      </c>
      <c r="F57" s="20"/>
      <c r="G57" s="20"/>
      <c r="H57" s="20" t="s">
        <v>13</v>
      </c>
      <c r="I57" s="20"/>
      <c r="J57" s="20"/>
      <c r="K57" s="20" t="s">
        <v>14</v>
      </c>
      <c r="L57" s="20"/>
      <c r="M57" s="20"/>
    </row>
    <row r="58" spans="1:13" ht="18" customHeight="1" x14ac:dyDescent="0.4">
      <c r="A58" s="9" t="s">
        <v>25</v>
      </c>
      <c r="B58" s="9" t="s">
        <v>9</v>
      </c>
      <c r="C58" s="9" t="s">
        <v>10</v>
      </c>
      <c r="D58" s="9" t="s">
        <v>11</v>
      </c>
      <c r="E58" s="9" t="s">
        <v>9</v>
      </c>
      <c r="F58" s="9" t="s">
        <v>10</v>
      </c>
      <c r="G58" s="9" t="s">
        <v>11</v>
      </c>
      <c r="H58" s="9" t="s">
        <v>9</v>
      </c>
      <c r="I58" s="9" t="s">
        <v>10</v>
      </c>
      <c r="J58" s="9" t="s">
        <v>11</v>
      </c>
      <c r="K58" s="9" t="s">
        <v>9</v>
      </c>
      <c r="L58" s="9" t="s">
        <v>10</v>
      </c>
      <c r="M58" s="9" t="s">
        <v>11</v>
      </c>
    </row>
    <row r="59" spans="1:13" ht="18" customHeight="1" x14ac:dyDescent="0.4">
      <c r="A59" s="9" t="s">
        <v>0</v>
      </c>
      <c r="B59" s="10">
        <v>16433</v>
      </c>
      <c r="C59" s="10">
        <v>18419</v>
      </c>
      <c r="D59" s="10">
        <f>B59+C59</f>
        <v>34852</v>
      </c>
      <c r="E59" s="10">
        <v>9940</v>
      </c>
      <c r="F59" s="10">
        <v>11286</v>
      </c>
      <c r="G59" s="10">
        <f>E59+F59</f>
        <v>21226</v>
      </c>
      <c r="H59" s="10">
        <f>B59-E59</f>
        <v>6493</v>
      </c>
      <c r="I59" s="10">
        <f>C59-F59</f>
        <v>7133</v>
      </c>
      <c r="J59" s="10">
        <f>H59+I59</f>
        <v>13626</v>
      </c>
      <c r="K59" s="11">
        <f>E59/B59*100</f>
        <v>60.488042353800274</v>
      </c>
      <c r="L59" s="11">
        <f t="shared" ref="L59:L67" si="23">F59/C59*100</f>
        <v>61.27368478201857</v>
      </c>
      <c r="M59" s="11">
        <f t="shared" ref="M59:M67" si="24">G59/D59*100</f>
        <v>60.903248020199698</v>
      </c>
    </row>
    <row r="60" spans="1:13" ht="18" customHeight="1" x14ac:dyDescent="0.4">
      <c r="A60" s="9" t="s">
        <v>1</v>
      </c>
      <c r="B60" s="10">
        <v>1805</v>
      </c>
      <c r="C60" s="10">
        <v>2003</v>
      </c>
      <c r="D60" s="10">
        <f t="shared" ref="D60:D67" si="25">B60+C60</f>
        <v>3808</v>
      </c>
      <c r="E60" s="10">
        <v>1259</v>
      </c>
      <c r="F60" s="10">
        <v>1361</v>
      </c>
      <c r="G60" s="10">
        <f t="shared" ref="G60:G67" si="26">E60+F60</f>
        <v>2620</v>
      </c>
      <c r="H60" s="10">
        <f t="shared" ref="H60:H67" si="27">B60-E60</f>
        <v>546</v>
      </c>
      <c r="I60" s="10">
        <f t="shared" ref="I60:I67" si="28">C60-F60</f>
        <v>642</v>
      </c>
      <c r="J60" s="10">
        <f t="shared" ref="J60:J67" si="29">H60+I60</f>
        <v>1188</v>
      </c>
      <c r="K60" s="11">
        <f t="shared" ref="K60:K67" si="30">E60/B60*100</f>
        <v>69.75069252077563</v>
      </c>
      <c r="L60" s="11">
        <f t="shared" si="23"/>
        <v>67.948077883175245</v>
      </c>
      <c r="M60" s="11">
        <f t="shared" si="24"/>
        <v>68.80252100840336</v>
      </c>
    </row>
    <row r="61" spans="1:13" ht="18" customHeight="1" x14ac:dyDescent="0.4">
      <c r="A61" s="9" t="s">
        <v>2</v>
      </c>
      <c r="B61" s="10">
        <v>2026</v>
      </c>
      <c r="C61" s="10">
        <v>2324</v>
      </c>
      <c r="D61" s="10">
        <f t="shared" si="25"/>
        <v>4350</v>
      </c>
      <c r="E61" s="10">
        <v>1360</v>
      </c>
      <c r="F61" s="10">
        <v>1515</v>
      </c>
      <c r="G61" s="10">
        <f t="shared" si="26"/>
        <v>2875</v>
      </c>
      <c r="H61" s="10">
        <f t="shared" si="27"/>
        <v>666</v>
      </c>
      <c r="I61" s="10">
        <f t="shared" si="28"/>
        <v>809</v>
      </c>
      <c r="J61" s="10">
        <f t="shared" si="29"/>
        <v>1475</v>
      </c>
      <c r="K61" s="11">
        <f t="shared" si="30"/>
        <v>67.127344521224089</v>
      </c>
      <c r="L61" s="11">
        <f t="shared" si="23"/>
        <v>65.189328743545616</v>
      </c>
      <c r="M61" s="11">
        <f t="shared" si="24"/>
        <v>66.091954022988503</v>
      </c>
    </row>
    <row r="62" spans="1:13" ht="18" customHeight="1" x14ac:dyDescent="0.4">
      <c r="A62" s="9" t="s">
        <v>3</v>
      </c>
      <c r="B62" s="10">
        <v>1822</v>
      </c>
      <c r="C62" s="10">
        <v>2025</v>
      </c>
      <c r="D62" s="10">
        <f t="shared" si="25"/>
        <v>3847</v>
      </c>
      <c r="E62" s="10">
        <v>1344</v>
      </c>
      <c r="F62" s="10">
        <v>1461</v>
      </c>
      <c r="G62" s="10">
        <f t="shared" si="26"/>
        <v>2805</v>
      </c>
      <c r="H62" s="10">
        <f t="shared" si="27"/>
        <v>478</v>
      </c>
      <c r="I62" s="10">
        <f t="shared" si="28"/>
        <v>564</v>
      </c>
      <c r="J62" s="10">
        <f t="shared" si="29"/>
        <v>1042</v>
      </c>
      <c r="K62" s="11">
        <f t="shared" si="30"/>
        <v>73.765093304061466</v>
      </c>
      <c r="L62" s="11">
        <f t="shared" si="23"/>
        <v>72.148148148148152</v>
      </c>
      <c r="M62" s="11">
        <f t="shared" si="24"/>
        <v>72.913958929035616</v>
      </c>
    </row>
    <row r="63" spans="1:13" ht="18" customHeight="1" x14ac:dyDescent="0.4">
      <c r="A63" s="9" t="s">
        <v>4</v>
      </c>
      <c r="B63" s="10">
        <v>3003</v>
      </c>
      <c r="C63" s="10">
        <v>3254</v>
      </c>
      <c r="D63" s="10">
        <f t="shared" si="25"/>
        <v>6257</v>
      </c>
      <c r="E63" s="10">
        <v>2128</v>
      </c>
      <c r="F63" s="10">
        <v>2265</v>
      </c>
      <c r="G63" s="10">
        <f t="shared" si="26"/>
        <v>4393</v>
      </c>
      <c r="H63" s="10">
        <f t="shared" si="27"/>
        <v>875</v>
      </c>
      <c r="I63" s="10">
        <f t="shared" si="28"/>
        <v>989</v>
      </c>
      <c r="J63" s="10">
        <f t="shared" si="29"/>
        <v>1864</v>
      </c>
      <c r="K63" s="11">
        <f t="shared" si="30"/>
        <v>70.862470862470857</v>
      </c>
      <c r="L63" s="11">
        <f t="shared" si="23"/>
        <v>69.60663798401967</v>
      </c>
      <c r="M63" s="11">
        <f t="shared" si="24"/>
        <v>70.209365510628103</v>
      </c>
    </row>
    <row r="64" spans="1:13" ht="18" customHeight="1" x14ac:dyDescent="0.4">
      <c r="A64" s="9" t="s">
        <v>5</v>
      </c>
      <c r="B64" s="10">
        <v>1378</v>
      </c>
      <c r="C64" s="10">
        <v>1407</v>
      </c>
      <c r="D64" s="10">
        <f t="shared" si="25"/>
        <v>2785</v>
      </c>
      <c r="E64" s="10">
        <v>918</v>
      </c>
      <c r="F64" s="10">
        <v>920</v>
      </c>
      <c r="G64" s="10">
        <f t="shared" si="26"/>
        <v>1838</v>
      </c>
      <c r="H64" s="10">
        <f t="shared" si="27"/>
        <v>460</v>
      </c>
      <c r="I64" s="10">
        <f t="shared" si="28"/>
        <v>487</v>
      </c>
      <c r="J64" s="10">
        <f t="shared" si="29"/>
        <v>947</v>
      </c>
      <c r="K64" s="11">
        <f t="shared" si="30"/>
        <v>66.618287373004364</v>
      </c>
      <c r="L64" s="11">
        <f t="shared" si="23"/>
        <v>65.38734896943852</v>
      </c>
      <c r="M64" s="11">
        <f t="shared" si="24"/>
        <v>65.996409335727108</v>
      </c>
    </row>
    <row r="65" spans="1:13" ht="18" customHeight="1" x14ac:dyDescent="0.4">
      <c r="A65" s="9" t="s">
        <v>6</v>
      </c>
      <c r="B65" s="10">
        <v>2341</v>
      </c>
      <c r="C65" s="10">
        <v>2594</v>
      </c>
      <c r="D65" s="10">
        <f t="shared" si="25"/>
        <v>4935</v>
      </c>
      <c r="E65" s="10">
        <v>1392</v>
      </c>
      <c r="F65" s="10">
        <v>1572</v>
      </c>
      <c r="G65" s="10">
        <f t="shared" si="26"/>
        <v>2964</v>
      </c>
      <c r="H65" s="10">
        <f t="shared" si="27"/>
        <v>949</v>
      </c>
      <c r="I65" s="10">
        <f t="shared" si="28"/>
        <v>1022</v>
      </c>
      <c r="J65" s="10">
        <f t="shared" si="29"/>
        <v>1971</v>
      </c>
      <c r="K65" s="11">
        <f t="shared" si="30"/>
        <v>59.461768475010679</v>
      </c>
      <c r="L65" s="11">
        <f t="shared" si="23"/>
        <v>60.60138781804163</v>
      </c>
      <c r="M65" s="11">
        <f t="shared" si="24"/>
        <v>60.060790273556229</v>
      </c>
    </row>
    <row r="66" spans="1:13" ht="18" customHeight="1" x14ac:dyDescent="0.4">
      <c r="A66" s="9" t="s">
        <v>7</v>
      </c>
      <c r="B66" s="10">
        <v>1859</v>
      </c>
      <c r="C66" s="10">
        <v>1972</v>
      </c>
      <c r="D66" s="10">
        <f t="shared" si="25"/>
        <v>3831</v>
      </c>
      <c r="E66" s="10">
        <v>1369</v>
      </c>
      <c r="F66" s="10">
        <v>1328</v>
      </c>
      <c r="G66" s="10">
        <f t="shared" si="26"/>
        <v>2697</v>
      </c>
      <c r="H66" s="10">
        <f t="shared" si="27"/>
        <v>490</v>
      </c>
      <c r="I66" s="10">
        <f t="shared" si="28"/>
        <v>644</v>
      </c>
      <c r="J66" s="10">
        <f t="shared" si="29"/>
        <v>1134</v>
      </c>
      <c r="K66" s="11">
        <f t="shared" si="30"/>
        <v>73.641742872512111</v>
      </c>
      <c r="L66" s="11">
        <f t="shared" si="23"/>
        <v>67.342799188640981</v>
      </c>
      <c r="M66" s="11">
        <f t="shared" si="24"/>
        <v>70.399373531714957</v>
      </c>
    </row>
    <row r="67" spans="1:13" ht="18" customHeight="1" x14ac:dyDescent="0.4">
      <c r="A67" s="9" t="s">
        <v>27</v>
      </c>
      <c r="B67" s="10">
        <f>SUM(B59:B66)</f>
        <v>30667</v>
      </c>
      <c r="C67" s="10">
        <f>SUM(C59:C66)</f>
        <v>33998</v>
      </c>
      <c r="D67" s="10">
        <f t="shared" si="25"/>
        <v>64665</v>
      </c>
      <c r="E67" s="10">
        <f>SUM(E59:E66)</f>
        <v>19710</v>
      </c>
      <c r="F67" s="10">
        <f>SUM(F59:F66)</f>
        <v>21708</v>
      </c>
      <c r="G67" s="10">
        <f t="shared" si="26"/>
        <v>41418</v>
      </c>
      <c r="H67" s="10">
        <f t="shared" si="27"/>
        <v>10957</v>
      </c>
      <c r="I67" s="10">
        <f t="shared" si="28"/>
        <v>12290</v>
      </c>
      <c r="J67" s="10">
        <f t="shared" si="29"/>
        <v>23247</v>
      </c>
      <c r="K67" s="11">
        <f t="shared" si="30"/>
        <v>64.271040532168129</v>
      </c>
      <c r="L67" s="11">
        <f t="shared" si="23"/>
        <v>63.850814753809047</v>
      </c>
      <c r="M67" s="11">
        <f t="shared" si="24"/>
        <v>64.050104384133604</v>
      </c>
    </row>
    <row r="68" spans="1:13" ht="18" customHeight="1" x14ac:dyDescent="0.4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4"/>
      <c r="L68" s="14"/>
      <c r="M68" s="14"/>
    </row>
    <row r="69" spans="1:13" ht="18" customHeight="1" x14ac:dyDescent="0.4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4"/>
      <c r="L69" s="14"/>
      <c r="M69" s="14"/>
    </row>
    <row r="70" spans="1:13" ht="18" customHeight="1" x14ac:dyDescent="0.4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4"/>
      <c r="L70" s="14"/>
      <c r="M70" s="14"/>
    </row>
    <row r="71" spans="1:13" ht="18" customHeight="1" x14ac:dyDescent="0.4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4"/>
      <c r="L71" s="14"/>
      <c r="M71" s="14"/>
    </row>
    <row r="72" spans="1:13" ht="18" customHeight="1" x14ac:dyDescent="0.4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4"/>
      <c r="L72" s="14"/>
      <c r="M72" s="14"/>
    </row>
    <row r="73" spans="1:13" ht="18" customHeight="1" x14ac:dyDescent="0.4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4"/>
      <c r="L73" s="14"/>
      <c r="M73" s="14"/>
    </row>
    <row r="74" spans="1:13" ht="18" customHeight="1" x14ac:dyDescent="0.4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4"/>
      <c r="L74" s="14"/>
      <c r="M74" s="14"/>
    </row>
    <row r="75" spans="1:13" ht="18" customHeight="1" x14ac:dyDescent="0.4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4"/>
      <c r="L75" s="14"/>
      <c r="M75" s="14"/>
    </row>
    <row r="76" spans="1:13" ht="18" customHeight="1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4"/>
      <c r="L76" s="14"/>
      <c r="M76" s="14"/>
    </row>
    <row r="77" spans="1:13" ht="18" customHeight="1" x14ac:dyDescent="0.4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4"/>
      <c r="L77" s="14"/>
      <c r="M77" s="14"/>
    </row>
    <row r="78" spans="1:13" ht="18" customHeight="1" x14ac:dyDescent="0.4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4"/>
      <c r="L78" s="14"/>
      <c r="M78" s="14"/>
    </row>
    <row r="79" spans="1:13" ht="18" customHeight="1" x14ac:dyDescent="0.4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4"/>
      <c r="L79" s="14"/>
      <c r="M79" s="14"/>
    </row>
    <row r="80" spans="1:13" ht="18" customHeight="1" x14ac:dyDescent="0.4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4"/>
      <c r="L80" s="14"/>
      <c r="M80" s="14"/>
    </row>
    <row r="81" spans="1:13" ht="18" customHeight="1" x14ac:dyDescent="0.4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4"/>
      <c r="L81" s="14"/>
      <c r="M81" s="14"/>
    </row>
    <row r="82" spans="1:13" ht="18" customHeight="1" x14ac:dyDescent="0.4">
      <c r="A82" s="1" t="s">
        <v>28</v>
      </c>
    </row>
    <row r="83" spans="1:13" ht="18" customHeight="1" x14ac:dyDescent="0.4">
      <c r="A83" s="20" t="s">
        <v>29</v>
      </c>
      <c r="B83" s="21"/>
      <c r="C83" s="20" t="s">
        <v>30</v>
      </c>
      <c r="D83" s="21"/>
      <c r="E83" s="20" t="s">
        <v>31</v>
      </c>
      <c r="F83" s="21"/>
      <c r="G83" s="20" t="s">
        <v>32</v>
      </c>
      <c r="H83" s="21"/>
      <c r="I83" s="20" t="s">
        <v>33</v>
      </c>
      <c r="J83" s="21"/>
      <c r="K83" s="20" t="s">
        <v>40</v>
      </c>
      <c r="L83" s="21"/>
      <c r="M83" s="21"/>
    </row>
    <row r="84" spans="1:13" ht="18" customHeight="1" x14ac:dyDescent="0.4">
      <c r="A84" s="18" t="s">
        <v>49</v>
      </c>
      <c r="B84" s="19"/>
      <c r="C84" s="20">
        <v>54667</v>
      </c>
      <c r="D84" s="21"/>
      <c r="E84" s="20">
        <v>53841</v>
      </c>
      <c r="F84" s="21"/>
      <c r="G84" s="20">
        <v>826</v>
      </c>
      <c r="H84" s="21"/>
      <c r="I84" s="22">
        <v>1.5100000000000001E-2</v>
      </c>
      <c r="J84" s="23"/>
      <c r="K84" s="20"/>
      <c r="L84" s="21"/>
      <c r="M84" s="21"/>
    </row>
    <row r="85" spans="1:13" ht="18" customHeight="1" x14ac:dyDescent="0.4">
      <c r="A85" s="18" t="s">
        <v>50</v>
      </c>
      <c r="B85" s="19"/>
      <c r="C85" s="20">
        <v>52816</v>
      </c>
      <c r="D85" s="21"/>
      <c r="E85" s="20">
        <v>51971</v>
      </c>
      <c r="F85" s="21"/>
      <c r="G85" s="20">
        <v>845</v>
      </c>
      <c r="H85" s="21"/>
      <c r="I85" s="22">
        <v>1.6E-2</v>
      </c>
      <c r="J85" s="23"/>
      <c r="K85" s="20"/>
      <c r="L85" s="21"/>
      <c r="M85" s="21"/>
    </row>
    <row r="86" spans="1:13" ht="18" customHeight="1" x14ac:dyDescent="0.4">
      <c r="A86" s="18" t="s">
        <v>51</v>
      </c>
      <c r="B86" s="19"/>
      <c r="C86" s="15" t="s">
        <v>53</v>
      </c>
      <c r="D86" s="16"/>
      <c r="E86" s="16"/>
      <c r="F86" s="16"/>
      <c r="G86" s="16"/>
      <c r="H86" s="16"/>
      <c r="I86" s="16"/>
      <c r="J86" s="16"/>
      <c r="K86" s="16"/>
      <c r="L86" s="16"/>
      <c r="M86" s="17"/>
    </row>
    <row r="87" spans="1:13" ht="18" customHeight="1" x14ac:dyDescent="0.4">
      <c r="A87" s="18" t="s">
        <v>52</v>
      </c>
      <c r="B87" s="19"/>
      <c r="C87" s="20">
        <v>36097</v>
      </c>
      <c r="D87" s="21"/>
      <c r="E87" s="20">
        <v>35823</v>
      </c>
      <c r="F87" s="21"/>
      <c r="G87" s="20">
        <v>274</v>
      </c>
      <c r="H87" s="21"/>
      <c r="I87" s="22">
        <v>7.6E-3</v>
      </c>
      <c r="J87" s="23"/>
      <c r="K87" s="20"/>
      <c r="L87" s="21"/>
      <c r="M87" s="21"/>
    </row>
    <row r="88" spans="1:13" ht="18" customHeight="1" x14ac:dyDescent="0.4">
      <c r="A88" s="18" t="s">
        <v>71</v>
      </c>
      <c r="B88" s="19"/>
      <c r="C88" s="20">
        <v>41418</v>
      </c>
      <c r="D88" s="21"/>
      <c r="E88" s="20">
        <v>41166</v>
      </c>
      <c r="F88" s="21"/>
      <c r="G88" s="20">
        <v>252</v>
      </c>
      <c r="H88" s="21"/>
      <c r="I88" s="22">
        <v>6.1000000000000004E-3</v>
      </c>
      <c r="J88" s="23"/>
      <c r="K88" s="20"/>
      <c r="L88" s="21"/>
      <c r="M88" s="21"/>
    </row>
    <row r="89" spans="1:13" ht="16.5" customHeight="1" x14ac:dyDescent="0.4"/>
    <row r="90" spans="1:13" ht="18" customHeight="1" x14ac:dyDescent="0.4">
      <c r="A90" s="1" t="s">
        <v>34</v>
      </c>
      <c r="D90" s="1" t="s">
        <v>35</v>
      </c>
    </row>
    <row r="91" spans="1:13" ht="18" customHeight="1" x14ac:dyDescent="0.4">
      <c r="A91" s="1" t="s">
        <v>66</v>
      </c>
      <c r="D91" s="1"/>
      <c r="H91" s="1" t="s">
        <v>67</v>
      </c>
      <c r="K91" s="1"/>
    </row>
    <row r="92" spans="1:13" ht="18" customHeight="1" x14ac:dyDescent="0.4">
      <c r="A92" s="9" t="s">
        <v>36</v>
      </c>
      <c r="B92" s="9" t="s">
        <v>37</v>
      </c>
      <c r="C92" s="20" t="s">
        <v>38</v>
      </c>
      <c r="D92" s="21"/>
      <c r="E92" s="20" t="s">
        <v>39</v>
      </c>
      <c r="F92" s="21"/>
      <c r="H92" s="9" t="s">
        <v>36</v>
      </c>
      <c r="I92" s="9" t="s">
        <v>37</v>
      </c>
      <c r="J92" s="20" t="s">
        <v>38</v>
      </c>
      <c r="K92" s="21"/>
      <c r="L92" s="20" t="s">
        <v>39</v>
      </c>
      <c r="M92" s="21"/>
    </row>
    <row r="93" spans="1:13" ht="18" customHeight="1" x14ac:dyDescent="0.4">
      <c r="A93" s="9" t="s">
        <v>41</v>
      </c>
      <c r="B93" s="9" t="s">
        <v>42</v>
      </c>
      <c r="C93" s="20" t="s">
        <v>59</v>
      </c>
      <c r="D93" s="21"/>
      <c r="E93" s="20">
        <v>30217</v>
      </c>
      <c r="F93" s="21"/>
      <c r="H93" s="9" t="s">
        <v>41</v>
      </c>
      <c r="I93" s="9" t="s">
        <v>42</v>
      </c>
      <c r="J93" s="20" t="s">
        <v>63</v>
      </c>
      <c r="K93" s="21"/>
      <c r="L93" s="20">
        <v>28923</v>
      </c>
      <c r="M93" s="21"/>
    </row>
    <row r="94" spans="1:13" ht="18" customHeight="1" x14ac:dyDescent="0.4">
      <c r="A94" s="9">
        <v>2</v>
      </c>
      <c r="B94" s="9" t="s">
        <v>42</v>
      </c>
      <c r="C94" s="20" t="s">
        <v>60</v>
      </c>
      <c r="D94" s="21"/>
      <c r="E94" s="20">
        <v>17749</v>
      </c>
      <c r="F94" s="21"/>
      <c r="H94" s="9">
        <v>2</v>
      </c>
      <c r="I94" s="9" t="s">
        <v>42</v>
      </c>
      <c r="J94" s="20" t="s">
        <v>64</v>
      </c>
      <c r="K94" s="21"/>
      <c r="L94" s="20">
        <v>12868</v>
      </c>
      <c r="M94" s="21"/>
    </row>
    <row r="95" spans="1:13" ht="18" customHeight="1" x14ac:dyDescent="0.4">
      <c r="A95" s="9">
        <v>3</v>
      </c>
      <c r="B95" s="9" t="s">
        <v>42</v>
      </c>
      <c r="C95" s="20" t="s">
        <v>61</v>
      </c>
      <c r="D95" s="21"/>
      <c r="E95" s="27">
        <v>4183</v>
      </c>
      <c r="F95" s="28"/>
      <c r="H95" s="9">
        <v>3</v>
      </c>
      <c r="I95" s="9" t="s">
        <v>42</v>
      </c>
      <c r="J95" s="20" t="s">
        <v>60</v>
      </c>
      <c r="K95" s="21"/>
      <c r="L95" s="27">
        <v>9057</v>
      </c>
      <c r="M95" s="28"/>
    </row>
    <row r="96" spans="1:13" ht="18" customHeight="1" x14ac:dyDescent="0.4">
      <c r="A96" s="9">
        <v>4</v>
      </c>
      <c r="B96" s="9" t="s">
        <v>58</v>
      </c>
      <c r="C96" s="20" t="s">
        <v>62</v>
      </c>
      <c r="D96" s="21"/>
      <c r="E96" s="27">
        <v>1692</v>
      </c>
      <c r="F96" s="28"/>
      <c r="H96" s="9">
        <v>4</v>
      </c>
      <c r="I96" s="9" t="s">
        <v>58</v>
      </c>
      <c r="J96" s="20" t="s">
        <v>65</v>
      </c>
      <c r="K96" s="21"/>
      <c r="L96" s="27">
        <v>1123</v>
      </c>
      <c r="M96" s="28"/>
    </row>
    <row r="97" spans="1:13" ht="15" customHeight="1" x14ac:dyDescent="0.4"/>
    <row r="98" spans="1:13" ht="18" customHeight="1" x14ac:dyDescent="0.4">
      <c r="A98" s="1" t="s">
        <v>68</v>
      </c>
      <c r="D98" s="1"/>
      <c r="H98" s="1" t="s">
        <v>69</v>
      </c>
      <c r="K98" s="1"/>
    </row>
    <row r="99" spans="1:13" ht="18" customHeight="1" x14ac:dyDescent="0.4">
      <c r="A99" s="9" t="s">
        <v>36</v>
      </c>
      <c r="B99" s="9" t="s">
        <v>37</v>
      </c>
      <c r="C99" s="20" t="s">
        <v>38</v>
      </c>
      <c r="D99" s="21"/>
      <c r="E99" s="20" t="s">
        <v>39</v>
      </c>
      <c r="F99" s="21"/>
      <c r="H99" s="9" t="s">
        <v>36</v>
      </c>
      <c r="I99" s="9" t="s">
        <v>37</v>
      </c>
      <c r="J99" s="20" t="s">
        <v>38</v>
      </c>
      <c r="K99" s="21"/>
      <c r="L99" s="20" t="s">
        <v>39</v>
      </c>
      <c r="M99" s="21"/>
    </row>
    <row r="100" spans="1:13" ht="18" customHeight="1" x14ac:dyDescent="0.4">
      <c r="A100" s="9" t="s">
        <v>41</v>
      </c>
      <c r="B100" s="9" t="s">
        <v>42</v>
      </c>
      <c r="C100" s="20" t="s">
        <v>63</v>
      </c>
      <c r="D100" s="21"/>
      <c r="E100" s="20" t="s">
        <v>43</v>
      </c>
      <c r="F100" s="21"/>
      <c r="H100" s="9" t="s">
        <v>41</v>
      </c>
      <c r="I100" s="9" t="s">
        <v>42</v>
      </c>
      <c r="J100" s="29" t="s">
        <v>63</v>
      </c>
      <c r="K100" s="30"/>
      <c r="L100" s="20">
        <v>26253</v>
      </c>
      <c r="M100" s="21"/>
    </row>
    <row r="101" spans="1:13" ht="18" customHeight="1" x14ac:dyDescent="0.4">
      <c r="H101" s="9">
        <v>2</v>
      </c>
      <c r="I101" s="9" t="s">
        <v>42</v>
      </c>
      <c r="J101" s="20" t="s">
        <v>59</v>
      </c>
      <c r="K101" s="21"/>
      <c r="L101" s="27">
        <v>7806</v>
      </c>
      <c r="M101" s="28"/>
    </row>
    <row r="102" spans="1:13" ht="18" customHeight="1" x14ac:dyDescent="0.4">
      <c r="H102" s="9">
        <v>3</v>
      </c>
      <c r="I102" s="9" t="s">
        <v>58</v>
      </c>
      <c r="J102" s="20" t="s">
        <v>70</v>
      </c>
      <c r="K102" s="21"/>
      <c r="L102" s="27">
        <v>1764</v>
      </c>
      <c r="M102" s="28"/>
    </row>
    <row r="103" spans="1:13" ht="15" customHeight="1" x14ac:dyDescent="0.4"/>
    <row r="104" spans="1:13" ht="18" customHeight="1" x14ac:dyDescent="0.4">
      <c r="A104" s="1" t="s">
        <v>74</v>
      </c>
      <c r="D104" s="1"/>
    </row>
    <row r="105" spans="1:13" ht="18" customHeight="1" x14ac:dyDescent="0.4">
      <c r="A105" s="9" t="s">
        <v>36</v>
      </c>
      <c r="B105" s="9" t="s">
        <v>37</v>
      </c>
      <c r="C105" s="20" t="s">
        <v>38</v>
      </c>
      <c r="D105" s="21"/>
      <c r="E105" s="20" t="s">
        <v>39</v>
      </c>
      <c r="F105" s="21"/>
    </row>
    <row r="106" spans="1:13" ht="18" customHeight="1" x14ac:dyDescent="0.4">
      <c r="A106" s="9">
        <v>1</v>
      </c>
      <c r="B106" s="9" t="s">
        <v>42</v>
      </c>
      <c r="C106" s="20" t="s">
        <v>76</v>
      </c>
      <c r="D106" s="21"/>
      <c r="E106" s="20">
        <v>28116</v>
      </c>
      <c r="F106" s="21"/>
    </row>
    <row r="107" spans="1:13" ht="18" customHeight="1" x14ac:dyDescent="0.4">
      <c r="A107" s="9" t="s">
        <v>75</v>
      </c>
      <c r="B107" s="9" t="s">
        <v>42</v>
      </c>
      <c r="C107" s="20" t="s">
        <v>63</v>
      </c>
      <c r="D107" s="21"/>
      <c r="E107" s="20">
        <v>11037</v>
      </c>
      <c r="F107" s="21"/>
    </row>
    <row r="108" spans="1:13" ht="18" customHeight="1" x14ac:dyDescent="0.4">
      <c r="A108" s="9">
        <v>3</v>
      </c>
      <c r="B108" s="9" t="s">
        <v>42</v>
      </c>
      <c r="C108" s="20" t="s">
        <v>77</v>
      </c>
      <c r="D108" s="21"/>
      <c r="E108" s="27">
        <v>1157</v>
      </c>
      <c r="F108" s="28"/>
    </row>
    <row r="109" spans="1:13" ht="18" customHeight="1" x14ac:dyDescent="0.4">
      <c r="A109" s="9">
        <v>4</v>
      </c>
      <c r="B109" s="9" t="s">
        <v>42</v>
      </c>
      <c r="C109" s="20" t="s">
        <v>78</v>
      </c>
      <c r="D109" s="21"/>
      <c r="E109" s="27">
        <v>856</v>
      </c>
      <c r="F109" s="28"/>
    </row>
  </sheetData>
  <mergeCells count="108">
    <mergeCell ref="C108:D108"/>
    <mergeCell ref="E108:F108"/>
    <mergeCell ref="C109:D109"/>
    <mergeCell ref="E109:F109"/>
    <mergeCell ref="C105:D105"/>
    <mergeCell ref="E105:F105"/>
    <mergeCell ref="C106:D106"/>
    <mergeCell ref="E106:F106"/>
    <mergeCell ref="C107:D107"/>
    <mergeCell ref="E107:F107"/>
    <mergeCell ref="K57:M57"/>
    <mergeCell ref="A88:B88"/>
    <mergeCell ref="C88:D88"/>
    <mergeCell ref="E88:F88"/>
    <mergeCell ref="G88:H88"/>
    <mergeCell ref="I88:J88"/>
    <mergeCell ref="K88:M88"/>
    <mergeCell ref="C8:G8"/>
    <mergeCell ref="H8:I8"/>
    <mergeCell ref="B57:D57"/>
    <mergeCell ref="E57:G57"/>
    <mergeCell ref="H57:J57"/>
    <mergeCell ref="J101:K101"/>
    <mergeCell ref="L101:M101"/>
    <mergeCell ref="J102:K102"/>
    <mergeCell ref="L102:M102"/>
    <mergeCell ref="C95:D95"/>
    <mergeCell ref="E95:F95"/>
    <mergeCell ref="C96:D96"/>
    <mergeCell ref="E96:F96"/>
    <mergeCell ref="J95:K95"/>
    <mergeCell ref="L95:M95"/>
    <mergeCell ref="J99:K99"/>
    <mergeCell ref="L99:M99"/>
    <mergeCell ref="J100:K100"/>
    <mergeCell ref="L100:M100"/>
    <mergeCell ref="C100:D100"/>
    <mergeCell ref="E100:F100"/>
    <mergeCell ref="B44:D44"/>
    <mergeCell ref="E44:G44"/>
    <mergeCell ref="H44:J44"/>
    <mergeCell ref="K44:M44"/>
    <mergeCell ref="C87:D87"/>
    <mergeCell ref="E87:F87"/>
    <mergeCell ref="G87:H87"/>
    <mergeCell ref="I87:J87"/>
    <mergeCell ref="K87:M87"/>
    <mergeCell ref="K83:M83"/>
    <mergeCell ref="A84:B84"/>
    <mergeCell ref="C84:D84"/>
    <mergeCell ref="E84:F84"/>
    <mergeCell ref="G84:H84"/>
    <mergeCell ref="I84:J84"/>
    <mergeCell ref="K84:M84"/>
    <mergeCell ref="J94:K94"/>
    <mergeCell ref="L94:M94"/>
    <mergeCell ref="C99:D99"/>
    <mergeCell ref="E99:F99"/>
    <mergeCell ref="J96:K96"/>
    <mergeCell ref="L96:M96"/>
    <mergeCell ref="C94:D94"/>
    <mergeCell ref="E94:F94"/>
    <mergeCell ref="J92:K92"/>
    <mergeCell ref="L92:M92"/>
    <mergeCell ref="J93:K93"/>
    <mergeCell ref="L93:M93"/>
    <mergeCell ref="C92:D92"/>
    <mergeCell ref="E92:F92"/>
    <mergeCell ref="C93:D93"/>
    <mergeCell ref="E93:F93"/>
    <mergeCell ref="A3:B3"/>
    <mergeCell ref="C3:G3"/>
    <mergeCell ref="H3:I3"/>
    <mergeCell ref="A4:B4"/>
    <mergeCell ref="A5:B5"/>
    <mergeCell ref="C4:G4"/>
    <mergeCell ref="C5:G5"/>
    <mergeCell ref="H4:I4"/>
    <mergeCell ref="K28:M28"/>
    <mergeCell ref="H5:I5"/>
    <mergeCell ref="H6:I6"/>
    <mergeCell ref="H7:I7"/>
    <mergeCell ref="B28:D28"/>
    <mergeCell ref="E28:G28"/>
    <mergeCell ref="H28:J28"/>
    <mergeCell ref="B13:D13"/>
    <mergeCell ref="E13:G13"/>
    <mergeCell ref="H13:J13"/>
    <mergeCell ref="K13:M13"/>
    <mergeCell ref="A6:B6"/>
    <mergeCell ref="A7:B7"/>
    <mergeCell ref="C6:G6"/>
    <mergeCell ref="C7:G7"/>
    <mergeCell ref="A8:B8"/>
    <mergeCell ref="A83:B83"/>
    <mergeCell ref="C83:D83"/>
    <mergeCell ref="E83:F83"/>
    <mergeCell ref="G83:H83"/>
    <mergeCell ref="I83:J83"/>
    <mergeCell ref="C86:M86"/>
    <mergeCell ref="A87:B87"/>
    <mergeCell ref="K85:M85"/>
    <mergeCell ref="A86:B86"/>
    <mergeCell ref="A85:B85"/>
    <mergeCell ref="C85:D85"/>
    <mergeCell ref="E85:F85"/>
    <mergeCell ref="G85:H85"/>
    <mergeCell ref="I85:J85"/>
  </mergeCells>
  <phoneticPr fontId="2"/>
  <pageMargins left="0.9055118110236221" right="0.70866141732283472" top="0.74803149606299213" bottom="0.74803149606299213" header="0.51181102362204722" footer="0.31496062992125984"/>
  <pageSetup paperSize="9" orientation="landscape" r:id="rId1"/>
  <headerFooter>
    <oddHeader>&amp;C&amp;"ＭＳ Ｐゴシック,太字"&amp;14秋　田　県　知　事　選　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雄</dc:creator>
  <cp:lastModifiedBy>山田　雄</cp:lastModifiedBy>
  <cp:lastPrinted>2022-01-19T00:38:14Z</cp:lastPrinted>
  <dcterms:created xsi:type="dcterms:W3CDTF">2018-06-19T04:07:52Z</dcterms:created>
  <dcterms:modified xsi:type="dcterms:W3CDTF">2022-01-19T00:38:35Z</dcterms:modified>
</cp:coreProperties>
</file>