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2県\02県議\"/>
    </mc:Choice>
  </mc:AlternateContent>
  <xr:revisionPtr revIDLastSave="0" documentId="13_ncr:1_{27DE1A5D-B36C-4CCA-BC00-371F5431A1F7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E78" i="1"/>
  <c r="C78" i="1"/>
  <c r="B78" i="1"/>
  <c r="L77" i="1"/>
  <c r="K77" i="1"/>
  <c r="I77" i="1"/>
  <c r="H77" i="1"/>
  <c r="G77" i="1"/>
  <c r="D77" i="1"/>
  <c r="L76" i="1"/>
  <c r="K76" i="1"/>
  <c r="I76" i="1"/>
  <c r="H76" i="1"/>
  <c r="J76" i="1" s="1"/>
  <c r="G76" i="1"/>
  <c r="D76" i="1"/>
  <c r="L75" i="1"/>
  <c r="K75" i="1"/>
  <c r="I75" i="1"/>
  <c r="H75" i="1"/>
  <c r="G75" i="1"/>
  <c r="D75" i="1"/>
  <c r="L74" i="1"/>
  <c r="K74" i="1"/>
  <c r="I74" i="1"/>
  <c r="H74" i="1"/>
  <c r="G74" i="1"/>
  <c r="D74" i="1"/>
  <c r="L73" i="1"/>
  <c r="K73" i="1"/>
  <c r="I73" i="1"/>
  <c r="H73" i="1"/>
  <c r="G73" i="1"/>
  <c r="D73" i="1"/>
  <c r="L72" i="1"/>
  <c r="K72" i="1"/>
  <c r="I72" i="1"/>
  <c r="H72" i="1"/>
  <c r="J72" i="1" s="1"/>
  <c r="G72" i="1"/>
  <c r="D72" i="1"/>
  <c r="L71" i="1"/>
  <c r="K71" i="1"/>
  <c r="I71" i="1"/>
  <c r="H71" i="1"/>
  <c r="G71" i="1"/>
  <c r="D71" i="1"/>
  <c r="L70" i="1"/>
  <c r="K70" i="1"/>
  <c r="I70" i="1"/>
  <c r="H70" i="1"/>
  <c r="G70" i="1"/>
  <c r="D70" i="1"/>
  <c r="J71" i="1" l="1"/>
  <c r="J77" i="1"/>
  <c r="J75" i="1"/>
  <c r="J74" i="1"/>
  <c r="J73" i="1"/>
  <c r="J70" i="1"/>
  <c r="K78" i="1"/>
  <c r="M77" i="1"/>
  <c r="M76" i="1"/>
  <c r="M75" i="1"/>
  <c r="M74" i="1"/>
  <c r="M73" i="1"/>
  <c r="M72" i="1"/>
  <c r="M71" i="1"/>
  <c r="D78" i="1"/>
  <c r="H78" i="1"/>
  <c r="M70" i="1"/>
  <c r="L78" i="1"/>
  <c r="G78" i="1"/>
  <c r="I78" i="1"/>
  <c r="F65" i="1"/>
  <c r="E65" i="1"/>
  <c r="C65" i="1"/>
  <c r="B65" i="1"/>
  <c r="L64" i="1"/>
  <c r="K64" i="1"/>
  <c r="I64" i="1"/>
  <c r="H64" i="1"/>
  <c r="G64" i="1"/>
  <c r="D64" i="1"/>
  <c r="L63" i="1"/>
  <c r="K63" i="1"/>
  <c r="I63" i="1"/>
  <c r="H63" i="1"/>
  <c r="J63" i="1" s="1"/>
  <c r="G63" i="1"/>
  <c r="D63" i="1"/>
  <c r="L62" i="1"/>
  <c r="K62" i="1"/>
  <c r="I62" i="1"/>
  <c r="H62" i="1"/>
  <c r="G62" i="1"/>
  <c r="D62" i="1"/>
  <c r="L61" i="1"/>
  <c r="K61" i="1"/>
  <c r="I61" i="1"/>
  <c r="H61" i="1"/>
  <c r="G61" i="1"/>
  <c r="D61" i="1"/>
  <c r="L60" i="1"/>
  <c r="K60" i="1"/>
  <c r="I60" i="1"/>
  <c r="H60" i="1"/>
  <c r="G60" i="1"/>
  <c r="D60" i="1"/>
  <c r="L59" i="1"/>
  <c r="K59" i="1"/>
  <c r="I59" i="1"/>
  <c r="H59" i="1"/>
  <c r="G59" i="1"/>
  <c r="D59" i="1"/>
  <c r="L58" i="1"/>
  <c r="K58" i="1"/>
  <c r="I58" i="1"/>
  <c r="H58" i="1"/>
  <c r="G58" i="1"/>
  <c r="D58" i="1"/>
  <c r="L57" i="1"/>
  <c r="K57" i="1"/>
  <c r="I57" i="1"/>
  <c r="H57" i="1"/>
  <c r="G57" i="1"/>
  <c r="D57" i="1"/>
  <c r="J78" i="1" l="1"/>
  <c r="M78" i="1"/>
  <c r="J62" i="1"/>
  <c r="I65" i="1"/>
  <c r="J57" i="1"/>
  <c r="H65" i="1"/>
  <c r="J65" i="1" s="1"/>
  <c r="J61" i="1"/>
  <c r="M59" i="1"/>
  <c r="J60" i="1"/>
  <c r="M58" i="1"/>
  <c r="J59" i="1"/>
  <c r="J64" i="1"/>
  <c r="J58" i="1"/>
  <c r="M62" i="1"/>
  <c r="M57" i="1"/>
  <c r="M61" i="1"/>
  <c r="M60" i="1"/>
  <c r="M64" i="1"/>
  <c r="M63" i="1"/>
  <c r="L65" i="1"/>
  <c r="G65" i="1"/>
  <c r="K65" i="1"/>
  <c r="D65" i="1"/>
  <c r="F52" i="1"/>
  <c r="E52" i="1"/>
  <c r="C52" i="1"/>
  <c r="B52" i="1"/>
  <c r="L51" i="1"/>
  <c r="K51" i="1"/>
  <c r="I51" i="1"/>
  <c r="H51" i="1"/>
  <c r="G51" i="1"/>
  <c r="D51" i="1"/>
  <c r="L50" i="1"/>
  <c r="K50" i="1"/>
  <c r="I50" i="1"/>
  <c r="H50" i="1"/>
  <c r="G50" i="1"/>
  <c r="D50" i="1"/>
  <c r="L49" i="1"/>
  <c r="K49" i="1"/>
  <c r="I49" i="1"/>
  <c r="H49" i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L45" i="1"/>
  <c r="K45" i="1"/>
  <c r="I45" i="1"/>
  <c r="H45" i="1"/>
  <c r="G45" i="1"/>
  <c r="D45" i="1"/>
  <c r="L44" i="1"/>
  <c r="K44" i="1"/>
  <c r="I44" i="1"/>
  <c r="H44" i="1"/>
  <c r="G44" i="1"/>
  <c r="D44" i="1"/>
  <c r="J49" i="1" l="1"/>
  <c r="M65" i="1"/>
  <c r="H52" i="1"/>
  <c r="J44" i="1"/>
  <c r="J46" i="1"/>
  <c r="J51" i="1"/>
  <c r="J50" i="1"/>
  <c r="M49" i="1"/>
  <c r="J48" i="1"/>
  <c r="J47" i="1"/>
  <c r="M46" i="1"/>
  <c r="I52" i="1"/>
  <c r="J45" i="1"/>
  <c r="M45" i="1"/>
  <c r="M47" i="1"/>
  <c r="M51" i="1"/>
  <c r="M44" i="1"/>
  <c r="M48" i="1"/>
  <c r="M50" i="1"/>
  <c r="L52" i="1"/>
  <c r="G52" i="1"/>
  <c r="K52" i="1"/>
  <c r="D52" i="1"/>
  <c r="F39" i="1"/>
  <c r="E39" i="1"/>
  <c r="C39" i="1"/>
  <c r="B39" i="1"/>
  <c r="L38" i="1"/>
  <c r="K38" i="1"/>
  <c r="I38" i="1"/>
  <c r="H38" i="1"/>
  <c r="G38" i="1"/>
  <c r="D38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J52" i="1" l="1"/>
  <c r="J34" i="1"/>
  <c r="J38" i="1"/>
  <c r="H39" i="1"/>
  <c r="M52" i="1"/>
  <c r="J35" i="1"/>
  <c r="J33" i="1"/>
  <c r="J37" i="1"/>
  <c r="I39" i="1"/>
  <c r="M38" i="1"/>
  <c r="M37" i="1"/>
  <c r="M36" i="1"/>
  <c r="J36" i="1"/>
  <c r="M35" i="1"/>
  <c r="M34" i="1"/>
  <c r="M33" i="1"/>
  <c r="M32" i="1"/>
  <c r="J32" i="1"/>
  <c r="M31" i="1"/>
  <c r="J31" i="1"/>
  <c r="L39" i="1"/>
  <c r="G39" i="1"/>
  <c r="K39" i="1"/>
  <c r="D39" i="1"/>
  <c r="L17" i="1"/>
  <c r="L18" i="1"/>
  <c r="L19" i="1"/>
  <c r="L20" i="1"/>
  <c r="L21" i="1"/>
  <c r="L22" i="1"/>
  <c r="L23" i="1"/>
  <c r="L16" i="1"/>
  <c r="K17" i="1"/>
  <c r="K18" i="1"/>
  <c r="K19" i="1"/>
  <c r="K20" i="1"/>
  <c r="K21" i="1"/>
  <c r="K22" i="1"/>
  <c r="K23" i="1"/>
  <c r="K16" i="1"/>
  <c r="F24" i="1"/>
  <c r="E24" i="1"/>
  <c r="C24" i="1"/>
  <c r="B24" i="1"/>
  <c r="G17" i="1"/>
  <c r="G18" i="1"/>
  <c r="G19" i="1"/>
  <c r="G20" i="1"/>
  <c r="G21" i="1"/>
  <c r="G22" i="1"/>
  <c r="G23" i="1"/>
  <c r="I17" i="1"/>
  <c r="I18" i="1"/>
  <c r="I19" i="1"/>
  <c r="I20" i="1"/>
  <c r="I21" i="1"/>
  <c r="I22" i="1"/>
  <c r="I23" i="1"/>
  <c r="H17" i="1"/>
  <c r="H18" i="1"/>
  <c r="H19" i="1"/>
  <c r="H20" i="1"/>
  <c r="H21" i="1"/>
  <c r="H22" i="1"/>
  <c r="H23" i="1"/>
  <c r="I16" i="1"/>
  <c r="H16" i="1"/>
  <c r="G16" i="1"/>
  <c r="D17" i="1"/>
  <c r="D18" i="1"/>
  <c r="D19" i="1"/>
  <c r="D20" i="1"/>
  <c r="D21" i="1"/>
  <c r="D22" i="1"/>
  <c r="D23" i="1"/>
  <c r="D16" i="1"/>
  <c r="J39" i="1" l="1"/>
  <c r="G24" i="1"/>
  <c r="M23" i="1"/>
  <c r="M19" i="1"/>
  <c r="D24" i="1"/>
  <c r="J20" i="1"/>
  <c r="M21" i="1"/>
  <c r="M17" i="1"/>
  <c r="L24" i="1"/>
  <c r="M22" i="1"/>
  <c r="M18" i="1"/>
  <c r="J23" i="1"/>
  <c r="M16" i="1"/>
  <c r="J22" i="1"/>
  <c r="J18" i="1"/>
  <c r="M20" i="1"/>
  <c r="J16" i="1"/>
  <c r="J21" i="1"/>
  <c r="J17" i="1"/>
  <c r="M39" i="1"/>
  <c r="I24" i="1"/>
  <c r="K24" i="1"/>
  <c r="H24" i="1"/>
  <c r="J19" i="1"/>
  <c r="M24" i="1" l="1"/>
  <c r="J24" i="1"/>
</calcChain>
</file>

<file path=xl/sharedStrings.xml><?xml version="1.0" encoding="utf-8"?>
<sst xmlns="http://schemas.openxmlformats.org/spreadsheetml/2006/main" count="255" uniqueCount="71">
  <si>
    <t>１．選挙執行事由・告示日</t>
    <rPh sb="2" eb="4">
      <t>センキョ</t>
    </rPh>
    <rPh sb="4" eb="6">
      <t>シッコウ</t>
    </rPh>
    <rPh sb="6" eb="8">
      <t>ジユウ</t>
    </rPh>
    <rPh sb="9" eb="12">
      <t>コクジビ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</si>
  <si>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</si>
  <si>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</si>
  <si>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告　示　日</t>
    <rPh sb="0" eb="1">
      <t>コク</t>
    </rPh>
    <rPh sb="2" eb="3">
      <t>シメス</t>
    </rPh>
    <rPh sb="4" eb="5">
      <t>ヒ</t>
    </rPh>
    <phoneticPr fontId="2"/>
  </si>
  <si>
    <t>平成19年 4月 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</si>
  <si>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任期満了による一般選挙</t>
    <rPh sb="0" eb="2">
      <t>ニンキ</t>
    </rPh>
    <rPh sb="2" eb="4">
      <t>マンリョウ</t>
    </rPh>
    <rPh sb="7" eb="9">
      <t>イッパン</t>
    </rPh>
    <rPh sb="9" eb="11">
      <t>センキョ</t>
    </rPh>
    <phoneticPr fontId="2"/>
  </si>
  <si>
    <t>平成19年 3月30日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</si>
  <si>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平成23年 4月10日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</si>
  <si>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平成23年 4月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</si>
  <si>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平成27年 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</si>
  <si>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平成27年 4月 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</si>
  <si>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平成31年 4月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</si>
  <si>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平成31年 3月29日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</si>
  <si>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令和５年 4月９日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</si>
  <si>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令和５年 3月3１日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</si>
  <si>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２．投票結果</t>
    <rPh sb="1" eb="3">
      <t>トウヒョウ</t>
    </rPh>
    <rPh sb="3" eb="5">
      <t>ケッカ</t>
    </rPh>
    <phoneticPr fontId="2"/>
  </si>
  <si>
    <t>●平成19年 4月 8日執行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</si>
  <si>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</si>
  <si>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</si>
  <si>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</si>
  <si>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</si>
  <si>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地域</t>
    <rPh sb="0" eb="2">
      <t>チイキ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</si>
  <si>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</si>
  <si>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</si>
  <si>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</si>
  <si>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</si>
  <si>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</si>
  <si>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</si>
  <si>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</si>
  <si>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</si>
  <si>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</si>
  <si>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</si>
  <si>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</si>
  <si>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市全域</t>
    <rPh sb="0" eb="1">
      <t>シ</t>
    </rPh>
    <rPh sb="1" eb="3">
      <t>ゼンイキ</t>
    </rPh>
    <phoneticPr fontId="2"/>
  </si>
  <si>
    <t>●平成23年 4月10日執行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</si>
  <si>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市全域</t>
    <rPh sb="0" eb="3">
      <t>シゼンイキ</t>
    </rPh>
    <phoneticPr fontId="2"/>
  </si>
  <si>
    <t>●平成27年 4月12日執行</t>
    <phoneticPr fontId="2"/>
  </si>
  <si>
    <t>●平成31年 4月 7日執行</t>
    <phoneticPr fontId="2"/>
  </si>
  <si>
    <t>●令和５年 4月 ９日執行</t>
    <rPh sb="1" eb="3">
      <t>レイワ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</si>
  <si>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</si>
  <si>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</si>
  <si>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</si>
  <si>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</si>
  <si>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</si>
  <si>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備考</t>
    <rPh sb="0" eb="2">
      <t>ビコウ</t>
    </rPh>
    <phoneticPr fontId="2"/>
  </si>
  <si>
    <t>令和５年 4月 ９日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</si>
  <si>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４．候補者の得票数</t>
    <rPh sb="2" eb="5">
      <t>コウホシャ</t>
    </rPh>
    <rPh sb="6" eb="9">
      <t>トクヒョウスウ</t>
    </rPh>
    <phoneticPr fontId="2"/>
  </si>
  <si>
    <t>※順位○数字は、当選人</t>
    <rPh sb="1" eb="3">
      <t>ジュンイ</t>
    </rPh>
    <rPh sb="4" eb="6">
      <t>スウジ</t>
    </rPh>
    <rPh sb="8" eb="11">
      <t>トウセンニン</t>
    </rPh>
    <phoneticPr fontId="2"/>
  </si>
  <si>
    <t>●平成19年 4月 8日執行【定数４名】</t>
    <rPh sb="15" eb="17">
      <t>テイスウ</t>
    </rPh>
    <rPh sb="18" eb="19">
      <t>メイ</t>
    </rPh>
    <phoneticPr fontId="2"/>
  </si>
  <si>
    <t>●平成23年 4月10日執行【定数４名】</t>
    <rPh sb="15" eb="17">
      <t>テイスウ</t>
    </rPh>
    <rPh sb="18" eb="19">
      <t>メイ</t>
    </rPh>
    <phoneticPr fontId="2"/>
  </si>
  <si>
    <t>順位</t>
    <rPh sb="0" eb="2">
      <t>ジュンイ</t>
    </rPh>
    <phoneticPr fontId="2"/>
  </si>
  <si>
    <t>党派</t>
    <rPh sb="0" eb="1">
      <t>トウ</t>
    </rPh>
    <rPh sb="1" eb="2">
      <t>ハ</t>
    </rPh>
    <phoneticPr fontId="2"/>
  </si>
  <si>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</si>
  <si>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</si>
  <si>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>①</t>
    <phoneticPr fontId="2"/>
  </si>
  <si>
    <t>自民党</t>
    <rPh sb="0" eb="3">
      <t>ジミントウ</t>
    </rPh>
    <phoneticPr fontId="2"/>
  </si>
  <si>
    <t>さとう　健一郎</t>
    <rPh sb="4" eb="7">
      <t>ケンイチロウ</t>
    </rPh>
    <phoneticPr fontId="2"/>
  </si>
  <si>
    <t>②</t>
    <phoneticPr fontId="2"/>
  </si>
  <si>
    <t>無所属</t>
    <rPh sb="0" eb="3">
      <t>ムショゾク</t>
    </rPh>
    <phoneticPr fontId="2"/>
  </si>
  <si>
    <t>かとう　鉱　一</t>
    <rPh sb="4" eb="5">
      <t>コウ</t>
    </rPh>
    <rPh sb="6" eb="7">
      <t>イチ</t>
    </rPh>
    <phoneticPr fontId="2"/>
  </si>
  <si>
    <t>小　田　みえこ</t>
    <rPh sb="0" eb="1">
      <t>ショウ</t>
    </rPh>
    <rPh sb="2" eb="3">
      <t>タ</t>
    </rPh>
    <phoneticPr fontId="2"/>
  </si>
  <si>
    <t>③</t>
    <phoneticPr fontId="2"/>
  </si>
  <si>
    <t>④</t>
    <phoneticPr fontId="2"/>
  </si>
  <si>
    <t>三浦　えいいち</t>
    <rPh sb="0" eb="2">
      <t>ミウラ</t>
    </rPh>
    <phoneticPr fontId="2"/>
  </si>
  <si>
    <t>ささき　みちお</t>
    <phoneticPr fontId="2"/>
  </si>
  <si>
    <t>●平成27年 4月12日執行【定数３名】</t>
    <rPh sb="15" eb="17">
      <t>テイスウ</t>
    </rPh>
    <rPh sb="18" eb="19">
      <t>メイ</t>
    </rPh>
    <phoneticPr fontId="2"/>
  </si>
  <si>
    <t>●平成31年 4月7日執行【定数３名】</t>
    <rPh sb="14" eb="16">
      <t>テイスウ</t>
    </rPh>
    <rPh sb="17" eb="18">
      <t>メイ</t>
    </rPh>
    <phoneticPr fontId="2"/>
  </si>
  <si>
    <t>小野　かつひこ</t>
    <rPh sb="0" eb="2">
      <t>オノ</t>
    </rPh>
    <phoneticPr fontId="2"/>
  </si>
  <si>
    <t>●令和５年 4月９日執行【定数３名】</t>
    <rPh sb="1" eb="3">
      <t>レイワ</t>
    </rPh>
    <rPh sb="13" eb="15">
      <t>テイスウ</t>
    </rPh>
    <rPh sb="16" eb="17">
      <t>メイ</t>
    </rPh>
    <phoneticPr fontId="2"/>
  </si>
  <si>
    <t>立憲民主党</t>
    <rPh sb="0" eb="2">
      <t>リッケン</t>
    </rPh>
    <rPh sb="2" eb="5">
      <t>ミンシュトウ</t>
    </rPh>
    <phoneticPr fontId="2"/>
  </si>
  <si>
    <t>岡　見　よしと</t>
    <rPh sb="0" eb="1">
      <t>オカ</t>
    </rPh>
    <rPh sb="2" eb="3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</si>
</sst>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2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1" applyNumberFormat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176" fontId="3" fillId="0" borderId="0" xfId="1" applyNumberFormat="1" applyFont="1" applyBorder="1">
      <alignment vertical="center"/>
    </xf>
    <xf numFmtId="177" fontId="3" fillId="0" borderId="0" xfId="1" quotePrefix="1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 indent="4"/>
    </xf>
    <xf numFmtId="0" fontId="3" fillId="0" borderId="1" xfId="0" applyFont="1" applyBorder="1" applyAlignment="1">
      <alignment horizontal="right" vertical="center" indent="4"/>
    </xf>
    <xf numFmtId="10" fontId="3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7" fontId="3" fillId="0" borderId="1" xfId="1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topLeftCell="A82" zoomScaleNormal="100" workbookViewId="0">
      <selection activeCell="J107" sqref="J107"/>
    </sheetView>
  </sheetViews>
  <sheetFormatPr defaultRowHeight="13.5"/>
  <cols>
    <col min="1" max="16384" width="9" style="1"/>
  </cols>
  <sheetData>
    <row r="1" spans="1:13" ht="18.75" customHeight="1"/>
    <row r="2" spans="1:13" ht="18.75" customHeight="1"/>
    <row r="3" spans="1:13" ht="18.75" customHeight="1">
      <c r="A3" s="2" t="s">
        <v>0</v>
      </c>
    </row>
    <row r="4" spans="1:13" ht="18.75" customHeight="1">
      <c r="A4" s="21" t="s">
        <v>1</v>
      </c>
      <c r="B4" s="22"/>
      <c r="C4" s="21" t="s">
        <v>2</v>
      </c>
      <c r="D4" s="22"/>
      <c r="E4" s="22"/>
      <c r="F4" s="22"/>
      <c r="G4" s="22"/>
      <c r="H4" s="21" t="s">
        <v>3</v>
      </c>
      <c r="I4" s="22"/>
    </row>
    <row r="5" spans="1:13" ht="18.75" customHeight="1">
      <c r="A5" s="29" t="s">
        <v>4</v>
      </c>
      <c r="B5" s="22"/>
      <c r="C5" s="30" t="s">
        <v>5</v>
      </c>
      <c r="D5" s="31"/>
      <c r="E5" s="31"/>
      <c r="F5" s="31"/>
      <c r="G5" s="31"/>
      <c r="H5" s="29" t="s">
        <v>6</v>
      </c>
      <c r="I5" s="22"/>
    </row>
    <row r="6" spans="1:13" ht="18.75" customHeight="1">
      <c r="A6" s="29" t="s">
        <v>7</v>
      </c>
      <c r="B6" s="22"/>
      <c r="C6" s="30" t="s">
        <v>5</v>
      </c>
      <c r="D6" s="31"/>
      <c r="E6" s="31"/>
      <c r="F6" s="31"/>
      <c r="G6" s="31"/>
      <c r="H6" s="29" t="s">
        <v>8</v>
      </c>
      <c r="I6" s="22"/>
    </row>
    <row r="7" spans="1:13" ht="18.75" customHeight="1">
      <c r="A7" s="29" t="s">
        <v>9</v>
      </c>
      <c r="B7" s="22"/>
      <c r="C7" s="30" t="s">
        <v>5</v>
      </c>
      <c r="D7" s="31"/>
      <c r="E7" s="31"/>
      <c r="F7" s="31"/>
      <c r="G7" s="31"/>
      <c r="H7" s="29" t="s">
        <v>10</v>
      </c>
      <c r="I7" s="22"/>
    </row>
    <row r="8" spans="1:13" ht="18.75" customHeight="1">
      <c r="A8" s="29" t="s">
        <v>11</v>
      </c>
      <c r="B8" s="22"/>
      <c r="C8" s="30" t="s">
        <v>5</v>
      </c>
      <c r="D8" s="31"/>
      <c r="E8" s="31"/>
      <c r="F8" s="31"/>
      <c r="G8" s="31"/>
      <c r="H8" s="29" t="s">
        <v>12</v>
      </c>
      <c r="I8" s="22"/>
    </row>
    <row r="9" spans="1:13" ht="18.75" customHeight="1">
      <c r="A9" s="29" t="s">
        <v>13</v>
      </c>
      <c r="B9" s="22"/>
      <c r="C9" s="30" t="s">
        <v>5</v>
      </c>
      <c r="D9" s="31"/>
      <c r="E9" s="31"/>
      <c r="F9" s="31"/>
      <c r="G9" s="31"/>
      <c r="H9" s="29" t="s">
        <v>14</v>
      </c>
      <c r="I9" s="22"/>
    </row>
    <row r="10" spans="1:13" ht="18.75" customHeight="1">
      <c r="A10" s="3"/>
      <c r="B10" s="4"/>
      <c r="C10" s="5"/>
      <c r="D10" s="6"/>
      <c r="E10" s="6"/>
      <c r="F10" s="6"/>
      <c r="G10" s="6"/>
      <c r="H10" s="3"/>
      <c r="I10" s="4"/>
    </row>
    <row r="11" spans="1:13" ht="18.75" customHeight="1">
      <c r="A11" s="3"/>
      <c r="B11" s="4"/>
      <c r="C11" s="5"/>
      <c r="D11" s="6"/>
      <c r="E11" s="6"/>
      <c r="F11" s="6"/>
      <c r="G11" s="6"/>
      <c r="H11" s="3"/>
      <c r="I11" s="4"/>
    </row>
    <row r="12" spans="1:13" ht="18.75" customHeight="1">
      <c r="A12" s="7" t="s">
        <v>15</v>
      </c>
      <c r="B12" s="4"/>
      <c r="C12" s="5"/>
      <c r="D12" s="6"/>
      <c r="E12" s="6"/>
      <c r="F12" s="6"/>
      <c r="G12" s="6"/>
      <c r="H12" s="3"/>
      <c r="I12" s="4"/>
    </row>
    <row r="13" spans="1:13" ht="18.75" customHeight="1">
      <c r="A13" s="1" t="s">
        <v>16</v>
      </c>
    </row>
    <row r="14" spans="1:13" ht="18.75" customHeight="1">
      <c r="A14" s="8"/>
      <c r="B14" s="21" t="s">
        <v>17</v>
      </c>
      <c r="C14" s="21"/>
      <c r="D14" s="21"/>
      <c r="E14" s="21" t="s">
        <v>18</v>
      </c>
      <c r="F14" s="21"/>
      <c r="G14" s="21"/>
      <c r="H14" s="21" t="s">
        <v>19</v>
      </c>
      <c r="I14" s="21"/>
      <c r="J14" s="21"/>
      <c r="K14" s="21" t="s">
        <v>20</v>
      </c>
      <c r="L14" s="21"/>
      <c r="M14" s="21"/>
    </row>
    <row r="15" spans="1:13" ht="18.75" customHeight="1">
      <c r="A15" s="9" t="s">
        <v>21</v>
      </c>
      <c r="B15" s="9" t="s">
        <v>22</v>
      </c>
      <c r="C15" s="9" t="s">
        <v>23</v>
      </c>
      <c r="D15" s="9" t="s">
        <v>24</v>
      </c>
      <c r="E15" s="9" t="s">
        <v>22</v>
      </c>
      <c r="F15" s="9" t="s">
        <v>23</v>
      </c>
      <c r="G15" s="9" t="s">
        <v>24</v>
      </c>
      <c r="H15" s="9" t="s">
        <v>22</v>
      </c>
      <c r="I15" s="9" t="s">
        <v>23</v>
      </c>
      <c r="J15" s="9" t="s">
        <v>24</v>
      </c>
      <c r="K15" s="9" t="s">
        <v>22</v>
      </c>
      <c r="L15" s="9" t="s">
        <v>23</v>
      </c>
      <c r="M15" s="9" t="s">
        <v>24</v>
      </c>
    </row>
    <row r="16" spans="1:13" ht="18.75" customHeight="1">
      <c r="A16" s="9" t="s">
        <v>25</v>
      </c>
      <c r="B16" s="10">
        <v>16857</v>
      </c>
      <c r="C16" s="10">
        <v>19040</v>
      </c>
      <c r="D16" s="10">
        <f>B16+C16</f>
        <v>35897</v>
      </c>
      <c r="E16" s="10">
        <v>10278</v>
      </c>
      <c r="F16" s="10">
        <v>11906</v>
      </c>
      <c r="G16" s="10">
        <f>E16+F16</f>
        <v>22184</v>
      </c>
      <c r="H16" s="10">
        <f>B16-E16</f>
        <v>6579</v>
      </c>
      <c r="I16" s="10">
        <f>C16-F16</f>
        <v>7134</v>
      </c>
      <c r="J16" s="10">
        <f>H16+I16</f>
        <v>13713</v>
      </c>
      <c r="K16" s="11">
        <f>E16/B16*100</f>
        <v>60.971703150026691</v>
      </c>
      <c r="L16" s="11">
        <f t="shared" ref="L16:M24" si="0">F16/C16*100</f>
        <v>62.531512605042018</v>
      </c>
      <c r="M16" s="11">
        <f t="shared" si="0"/>
        <v>61.799036131153017</v>
      </c>
    </row>
    <row r="17" spans="1:13" ht="18.75" customHeight="1">
      <c r="A17" s="9" t="s">
        <v>26</v>
      </c>
      <c r="B17" s="10">
        <v>2318</v>
      </c>
      <c r="C17" s="10">
        <v>2602</v>
      </c>
      <c r="D17" s="10">
        <f t="shared" ref="D17:D24" si="1">B17+C17</f>
        <v>4920</v>
      </c>
      <c r="E17" s="10">
        <v>1893</v>
      </c>
      <c r="F17" s="10">
        <v>2103</v>
      </c>
      <c r="G17" s="10">
        <f t="shared" ref="G17:G24" si="2">E17+F17</f>
        <v>3996</v>
      </c>
      <c r="H17" s="10">
        <f t="shared" ref="H17:H24" si="3">B17-E17</f>
        <v>425</v>
      </c>
      <c r="I17" s="10">
        <f t="shared" ref="I17:I24" si="4">C17-F17</f>
        <v>499</v>
      </c>
      <c r="J17" s="10">
        <f t="shared" ref="J17:J24" si="5">H17+I17</f>
        <v>924</v>
      </c>
      <c r="K17" s="11">
        <f t="shared" ref="K17:K24" si="6">E17/B17*100</f>
        <v>81.665228645383948</v>
      </c>
      <c r="L17" s="11">
        <f t="shared" si="0"/>
        <v>80.822444273635668</v>
      </c>
      <c r="M17" s="11">
        <f t="shared" si="0"/>
        <v>81.219512195121951</v>
      </c>
    </row>
    <row r="18" spans="1:13" ht="18.75" customHeight="1">
      <c r="A18" s="9" t="s">
        <v>27</v>
      </c>
      <c r="B18" s="10">
        <v>2439</v>
      </c>
      <c r="C18" s="10">
        <v>2785</v>
      </c>
      <c r="D18" s="10">
        <f t="shared" si="1"/>
        <v>5224</v>
      </c>
      <c r="E18" s="10">
        <v>1855</v>
      </c>
      <c r="F18" s="10">
        <v>2111</v>
      </c>
      <c r="G18" s="10">
        <f t="shared" si="2"/>
        <v>3966</v>
      </c>
      <c r="H18" s="10">
        <f t="shared" si="3"/>
        <v>584</v>
      </c>
      <c r="I18" s="10">
        <f t="shared" si="4"/>
        <v>674</v>
      </c>
      <c r="J18" s="10">
        <f t="shared" si="5"/>
        <v>1258</v>
      </c>
      <c r="K18" s="11">
        <f t="shared" si="6"/>
        <v>76.055760557605581</v>
      </c>
      <c r="L18" s="11">
        <f t="shared" si="0"/>
        <v>75.798922800718145</v>
      </c>
      <c r="M18" s="11">
        <f t="shared" si="0"/>
        <v>75.918836140888217</v>
      </c>
    </row>
    <row r="19" spans="1:13" ht="18.75" customHeight="1">
      <c r="A19" s="9" t="s">
        <v>28</v>
      </c>
      <c r="B19" s="10">
        <v>2292</v>
      </c>
      <c r="C19" s="10">
        <v>2536</v>
      </c>
      <c r="D19" s="10">
        <f t="shared" si="1"/>
        <v>4828</v>
      </c>
      <c r="E19" s="10">
        <v>1822</v>
      </c>
      <c r="F19" s="10">
        <v>2009</v>
      </c>
      <c r="G19" s="10">
        <f t="shared" si="2"/>
        <v>3831</v>
      </c>
      <c r="H19" s="10">
        <f t="shared" si="3"/>
        <v>470</v>
      </c>
      <c r="I19" s="10">
        <f t="shared" si="4"/>
        <v>527</v>
      </c>
      <c r="J19" s="10">
        <f t="shared" si="5"/>
        <v>997</v>
      </c>
      <c r="K19" s="11">
        <f t="shared" si="6"/>
        <v>79.493891797556714</v>
      </c>
      <c r="L19" s="11">
        <f t="shared" si="0"/>
        <v>79.219242902208194</v>
      </c>
      <c r="M19" s="11">
        <f t="shared" si="0"/>
        <v>79.349627174813591</v>
      </c>
    </row>
    <row r="20" spans="1:13" ht="18.75" customHeight="1">
      <c r="A20" s="9" t="s">
        <v>29</v>
      </c>
      <c r="B20" s="10">
        <v>3556</v>
      </c>
      <c r="C20" s="10">
        <v>4056</v>
      </c>
      <c r="D20" s="10">
        <f t="shared" si="1"/>
        <v>7612</v>
      </c>
      <c r="E20" s="10">
        <v>2839</v>
      </c>
      <c r="F20" s="10">
        <v>3215</v>
      </c>
      <c r="G20" s="10">
        <f t="shared" si="2"/>
        <v>6054</v>
      </c>
      <c r="H20" s="10">
        <f t="shared" si="3"/>
        <v>717</v>
      </c>
      <c r="I20" s="10">
        <f t="shared" si="4"/>
        <v>841</v>
      </c>
      <c r="J20" s="10">
        <f t="shared" si="5"/>
        <v>1558</v>
      </c>
      <c r="K20" s="11">
        <f t="shared" si="6"/>
        <v>79.836895388076485</v>
      </c>
      <c r="L20" s="11">
        <f t="shared" si="0"/>
        <v>79.265285996055226</v>
      </c>
      <c r="M20" s="11">
        <f t="shared" si="0"/>
        <v>79.532317393589068</v>
      </c>
    </row>
    <row r="21" spans="1:13" ht="18.75" customHeight="1">
      <c r="A21" s="9" t="s">
        <v>30</v>
      </c>
      <c r="B21" s="10">
        <v>1858</v>
      </c>
      <c r="C21" s="10">
        <v>1966</v>
      </c>
      <c r="D21" s="10">
        <f t="shared" si="1"/>
        <v>3824</v>
      </c>
      <c r="E21" s="10">
        <v>1278</v>
      </c>
      <c r="F21" s="10">
        <v>1368</v>
      </c>
      <c r="G21" s="10">
        <f t="shared" si="2"/>
        <v>2646</v>
      </c>
      <c r="H21" s="10">
        <f t="shared" si="3"/>
        <v>580</v>
      </c>
      <c r="I21" s="10">
        <f t="shared" si="4"/>
        <v>598</v>
      </c>
      <c r="J21" s="10">
        <f t="shared" si="5"/>
        <v>1178</v>
      </c>
      <c r="K21" s="11">
        <f t="shared" si="6"/>
        <v>68.783638320775026</v>
      </c>
      <c r="L21" s="11">
        <f t="shared" si="0"/>
        <v>69.582909460834188</v>
      </c>
      <c r="M21" s="11">
        <f t="shared" si="0"/>
        <v>69.194560669456067</v>
      </c>
    </row>
    <row r="22" spans="1:13" ht="18.75" customHeight="1">
      <c r="A22" s="9" t="s">
        <v>31</v>
      </c>
      <c r="B22" s="10">
        <v>2652</v>
      </c>
      <c r="C22" s="10">
        <v>2880</v>
      </c>
      <c r="D22" s="10">
        <f t="shared" si="1"/>
        <v>5532</v>
      </c>
      <c r="E22" s="10">
        <v>1689</v>
      </c>
      <c r="F22" s="10">
        <v>1914</v>
      </c>
      <c r="G22" s="10">
        <f t="shared" si="2"/>
        <v>3603</v>
      </c>
      <c r="H22" s="10">
        <f t="shared" si="3"/>
        <v>963</v>
      </c>
      <c r="I22" s="10">
        <f t="shared" si="4"/>
        <v>966</v>
      </c>
      <c r="J22" s="10">
        <f t="shared" si="5"/>
        <v>1929</v>
      </c>
      <c r="K22" s="11">
        <f t="shared" si="6"/>
        <v>63.687782805429862</v>
      </c>
      <c r="L22" s="11">
        <f t="shared" si="0"/>
        <v>66.458333333333329</v>
      </c>
      <c r="M22" s="11">
        <f t="shared" si="0"/>
        <v>65.130151843817785</v>
      </c>
    </row>
    <row r="23" spans="1:13" ht="18.75" customHeight="1">
      <c r="A23" s="9" t="s">
        <v>32</v>
      </c>
      <c r="B23" s="10">
        <v>2582</v>
      </c>
      <c r="C23" s="10">
        <v>2753</v>
      </c>
      <c r="D23" s="10">
        <f t="shared" si="1"/>
        <v>5335</v>
      </c>
      <c r="E23" s="10">
        <v>1980</v>
      </c>
      <c r="F23" s="10">
        <v>2138</v>
      </c>
      <c r="G23" s="10">
        <f t="shared" si="2"/>
        <v>4118</v>
      </c>
      <c r="H23" s="10">
        <f t="shared" si="3"/>
        <v>602</v>
      </c>
      <c r="I23" s="10">
        <f t="shared" si="4"/>
        <v>615</v>
      </c>
      <c r="J23" s="10">
        <f t="shared" si="5"/>
        <v>1217</v>
      </c>
      <c r="K23" s="11">
        <f t="shared" si="6"/>
        <v>76.68474051123161</v>
      </c>
      <c r="L23" s="11">
        <f t="shared" si="0"/>
        <v>77.660733745005444</v>
      </c>
      <c r="M23" s="11">
        <f t="shared" si="0"/>
        <v>77.188378631677608</v>
      </c>
    </row>
    <row r="24" spans="1:13" ht="18.75" customHeight="1">
      <c r="A24" s="9" t="s">
        <v>33</v>
      </c>
      <c r="B24" s="10">
        <f>SUM(B16:B23)</f>
        <v>34554</v>
      </c>
      <c r="C24" s="10">
        <f>SUM(C16:C23)</f>
        <v>38618</v>
      </c>
      <c r="D24" s="10">
        <f t="shared" si="1"/>
        <v>73172</v>
      </c>
      <c r="E24" s="10">
        <f>SUM(E16:E23)</f>
        <v>23634</v>
      </c>
      <c r="F24" s="10">
        <f>SUM(F16:F23)</f>
        <v>26764</v>
      </c>
      <c r="G24" s="10">
        <f t="shared" si="2"/>
        <v>50398</v>
      </c>
      <c r="H24" s="10">
        <f t="shared" si="3"/>
        <v>10920</v>
      </c>
      <c r="I24" s="10">
        <f t="shared" si="4"/>
        <v>11854</v>
      </c>
      <c r="J24" s="10">
        <f t="shared" si="5"/>
        <v>22774</v>
      </c>
      <c r="K24" s="11">
        <f t="shared" si="6"/>
        <v>68.397291196388267</v>
      </c>
      <c r="L24" s="11">
        <f t="shared" si="0"/>
        <v>69.30446941840593</v>
      </c>
      <c r="M24" s="11">
        <f t="shared" si="0"/>
        <v>68.876072814737881</v>
      </c>
    </row>
    <row r="25" spans="1:13" ht="18.75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</row>
    <row r="26" spans="1:13" ht="18.75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8.75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4"/>
      <c r="L27" s="14"/>
      <c r="M27" s="14"/>
    </row>
    <row r="28" spans="1:13" ht="19.5" customHeight="1">
      <c r="A28" s="1" t="s">
        <v>34</v>
      </c>
    </row>
    <row r="29" spans="1:13" ht="18" customHeight="1">
      <c r="A29" s="8"/>
      <c r="B29" s="21" t="s">
        <v>17</v>
      </c>
      <c r="C29" s="21"/>
      <c r="D29" s="21"/>
      <c r="E29" s="21" t="s">
        <v>18</v>
      </c>
      <c r="F29" s="21"/>
      <c r="G29" s="21"/>
      <c r="H29" s="21" t="s">
        <v>19</v>
      </c>
      <c r="I29" s="21"/>
      <c r="J29" s="21"/>
      <c r="K29" s="21" t="s">
        <v>20</v>
      </c>
      <c r="L29" s="21"/>
      <c r="M29" s="21"/>
    </row>
    <row r="30" spans="1:13" ht="18" customHeight="1">
      <c r="A30" s="9" t="s">
        <v>21</v>
      </c>
      <c r="B30" s="9" t="s">
        <v>22</v>
      </c>
      <c r="C30" s="9" t="s">
        <v>23</v>
      </c>
      <c r="D30" s="9" t="s">
        <v>24</v>
      </c>
      <c r="E30" s="9" t="s">
        <v>22</v>
      </c>
      <c r="F30" s="9" t="s">
        <v>23</v>
      </c>
      <c r="G30" s="9" t="s">
        <v>24</v>
      </c>
      <c r="H30" s="9" t="s">
        <v>22</v>
      </c>
      <c r="I30" s="9" t="s">
        <v>23</v>
      </c>
      <c r="J30" s="9" t="s">
        <v>24</v>
      </c>
      <c r="K30" s="9" t="s">
        <v>22</v>
      </c>
      <c r="L30" s="9" t="s">
        <v>23</v>
      </c>
      <c r="M30" s="9" t="s">
        <v>24</v>
      </c>
    </row>
    <row r="31" spans="1:13" ht="18" customHeight="1">
      <c r="A31" s="9" t="s">
        <v>25</v>
      </c>
      <c r="B31" s="10">
        <v>16812</v>
      </c>
      <c r="C31" s="10">
        <v>19013</v>
      </c>
      <c r="D31" s="10">
        <f>B31+C31</f>
        <v>35825</v>
      </c>
      <c r="E31" s="10">
        <v>9273</v>
      </c>
      <c r="F31" s="10">
        <v>10522</v>
      </c>
      <c r="G31" s="10">
        <f>E31+F31</f>
        <v>19795</v>
      </c>
      <c r="H31" s="10">
        <f>B31-E31</f>
        <v>7539</v>
      </c>
      <c r="I31" s="10">
        <f>C31-F31</f>
        <v>8491</v>
      </c>
      <c r="J31" s="10">
        <f>H31+I31</f>
        <v>16030</v>
      </c>
      <c r="K31" s="11">
        <f>E31/B31*100</f>
        <v>55.157030692362596</v>
      </c>
      <c r="L31" s="11">
        <f t="shared" ref="L31:L39" si="7">F31/C31*100</f>
        <v>55.341082417293428</v>
      </c>
      <c r="M31" s="11">
        <f t="shared" ref="M31:M39" si="8">G31/D31*100</f>
        <v>55.254710397766928</v>
      </c>
    </row>
    <row r="32" spans="1:13" ht="18" customHeight="1">
      <c r="A32" s="9" t="s">
        <v>26</v>
      </c>
      <c r="B32" s="10">
        <v>2215</v>
      </c>
      <c r="C32" s="10">
        <v>2456</v>
      </c>
      <c r="D32" s="10">
        <f t="shared" ref="D32:D39" si="9">B32+C32</f>
        <v>4671</v>
      </c>
      <c r="E32" s="10">
        <v>1645</v>
      </c>
      <c r="F32" s="10">
        <v>1819</v>
      </c>
      <c r="G32" s="10">
        <f t="shared" ref="G32:G39" si="10">E32+F32</f>
        <v>3464</v>
      </c>
      <c r="H32" s="10">
        <f t="shared" ref="H32:H39" si="11">B32-E32</f>
        <v>570</v>
      </c>
      <c r="I32" s="10">
        <f t="shared" ref="I32:I39" si="12">C32-F32</f>
        <v>637</v>
      </c>
      <c r="J32" s="10">
        <f t="shared" ref="J32:J39" si="13">H32+I32</f>
        <v>1207</v>
      </c>
      <c r="K32" s="11">
        <f t="shared" ref="K32:K39" si="14">E32/B32*100</f>
        <v>74.266365688487596</v>
      </c>
      <c r="L32" s="11">
        <f t="shared" si="7"/>
        <v>74.063517915309447</v>
      </c>
      <c r="M32" s="11">
        <f t="shared" si="8"/>
        <v>74.159708841789765</v>
      </c>
    </row>
    <row r="33" spans="1:13" ht="18" customHeight="1">
      <c r="A33" s="9" t="s">
        <v>27</v>
      </c>
      <c r="B33" s="10">
        <v>2332</v>
      </c>
      <c r="C33" s="10">
        <v>2681</v>
      </c>
      <c r="D33" s="10">
        <f t="shared" si="9"/>
        <v>5013</v>
      </c>
      <c r="E33" s="10">
        <v>1566</v>
      </c>
      <c r="F33" s="10">
        <v>1787</v>
      </c>
      <c r="G33" s="10">
        <f t="shared" si="10"/>
        <v>3353</v>
      </c>
      <c r="H33" s="10">
        <f t="shared" si="11"/>
        <v>766</v>
      </c>
      <c r="I33" s="10">
        <f t="shared" si="12"/>
        <v>894</v>
      </c>
      <c r="J33" s="10">
        <f t="shared" si="13"/>
        <v>1660</v>
      </c>
      <c r="K33" s="11">
        <f t="shared" si="14"/>
        <v>67.15265866209262</v>
      </c>
      <c r="L33" s="11">
        <f t="shared" si="7"/>
        <v>66.654233494964572</v>
      </c>
      <c r="M33" s="11">
        <f t="shared" si="8"/>
        <v>66.886096150009976</v>
      </c>
    </row>
    <row r="34" spans="1:13" ht="18" customHeight="1">
      <c r="A34" s="9" t="s">
        <v>28</v>
      </c>
      <c r="B34" s="10">
        <v>2188</v>
      </c>
      <c r="C34" s="10">
        <v>2434</v>
      </c>
      <c r="D34" s="10">
        <f t="shared" si="9"/>
        <v>4622</v>
      </c>
      <c r="E34" s="10">
        <v>1616</v>
      </c>
      <c r="F34" s="10">
        <v>1777</v>
      </c>
      <c r="G34" s="10">
        <f t="shared" si="10"/>
        <v>3393</v>
      </c>
      <c r="H34" s="10">
        <f t="shared" si="11"/>
        <v>572</v>
      </c>
      <c r="I34" s="10">
        <f t="shared" si="12"/>
        <v>657</v>
      </c>
      <c r="J34" s="10">
        <f t="shared" si="13"/>
        <v>1229</v>
      </c>
      <c r="K34" s="11">
        <f t="shared" si="14"/>
        <v>73.857404021937839</v>
      </c>
      <c r="L34" s="11">
        <f t="shared" si="7"/>
        <v>73.007395234182411</v>
      </c>
      <c r="M34" s="11">
        <f t="shared" si="8"/>
        <v>73.409779316313291</v>
      </c>
    </row>
    <row r="35" spans="1:13" ht="18" customHeight="1">
      <c r="A35" s="9" t="s">
        <v>29</v>
      </c>
      <c r="B35" s="10">
        <v>3411</v>
      </c>
      <c r="C35" s="10">
        <v>3867</v>
      </c>
      <c r="D35" s="10">
        <f t="shared" si="9"/>
        <v>7278</v>
      </c>
      <c r="E35" s="10">
        <v>2460</v>
      </c>
      <c r="F35" s="10">
        <v>2673</v>
      </c>
      <c r="G35" s="10">
        <f t="shared" si="10"/>
        <v>5133</v>
      </c>
      <c r="H35" s="10">
        <f t="shared" si="11"/>
        <v>951</v>
      </c>
      <c r="I35" s="10">
        <f t="shared" si="12"/>
        <v>1194</v>
      </c>
      <c r="J35" s="10">
        <f t="shared" si="13"/>
        <v>2145</v>
      </c>
      <c r="K35" s="11">
        <f t="shared" si="14"/>
        <v>72.119613016710645</v>
      </c>
      <c r="L35" s="11">
        <f t="shared" si="7"/>
        <v>69.12335143522111</v>
      </c>
      <c r="M35" s="11">
        <f t="shared" si="8"/>
        <v>70.527617477328945</v>
      </c>
    </row>
    <row r="36" spans="1:13" ht="18" customHeight="1">
      <c r="A36" s="9" t="s">
        <v>30</v>
      </c>
      <c r="B36" s="10">
        <v>1701</v>
      </c>
      <c r="C36" s="10">
        <v>1822</v>
      </c>
      <c r="D36" s="10">
        <f t="shared" si="9"/>
        <v>3523</v>
      </c>
      <c r="E36" s="10">
        <v>1044</v>
      </c>
      <c r="F36" s="10">
        <v>1081</v>
      </c>
      <c r="G36" s="10">
        <f t="shared" si="10"/>
        <v>2125</v>
      </c>
      <c r="H36" s="10">
        <f t="shared" si="11"/>
        <v>657</v>
      </c>
      <c r="I36" s="10">
        <f t="shared" si="12"/>
        <v>741</v>
      </c>
      <c r="J36" s="10">
        <f t="shared" si="13"/>
        <v>1398</v>
      </c>
      <c r="K36" s="11">
        <f t="shared" si="14"/>
        <v>61.375661375661373</v>
      </c>
      <c r="L36" s="11">
        <f t="shared" si="7"/>
        <v>59.330406147091111</v>
      </c>
      <c r="M36" s="11">
        <f t="shared" si="8"/>
        <v>60.317910871416402</v>
      </c>
    </row>
    <row r="37" spans="1:13" ht="18" customHeight="1">
      <c r="A37" s="9" t="s">
        <v>31</v>
      </c>
      <c r="B37" s="10">
        <v>2552</v>
      </c>
      <c r="C37" s="10">
        <v>2814</v>
      </c>
      <c r="D37" s="10">
        <f t="shared" si="9"/>
        <v>5366</v>
      </c>
      <c r="E37" s="10">
        <v>1470</v>
      </c>
      <c r="F37" s="10">
        <v>1623</v>
      </c>
      <c r="G37" s="10">
        <f t="shared" si="10"/>
        <v>3093</v>
      </c>
      <c r="H37" s="10">
        <f t="shared" si="11"/>
        <v>1082</v>
      </c>
      <c r="I37" s="10">
        <f t="shared" si="12"/>
        <v>1191</v>
      </c>
      <c r="J37" s="10">
        <f t="shared" si="13"/>
        <v>2273</v>
      </c>
      <c r="K37" s="11">
        <f t="shared" si="14"/>
        <v>57.60188087774295</v>
      </c>
      <c r="L37" s="11">
        <f t="shared" si="7"/>
        <v>57.675906183368873</v>
      </c>
      <c r="M37" s="11">
        <f t="shared" si="8"/>
        <v>57.640700708162505</v>
      </c>
    </row>
    <row r="38" spans="1:13" ht="18" customHeight="1">
      <c r="A38" s="9" t="s">
        <v>32</v>
      </c>
      <c r="B38" s="10">
        <v>2409</v>
      </c>
      <c r="C38" s="10">
        <v>2529</v>
      </c>
      <c r="D38" s="10">
        <f t="shared" si="9"/>
        <v>4938</v>
      </c>
      <c r="E38" s="10">
        <v>1731</v>
      </c>
      <c r="F38" s="10">
        <v>1790</v>
      </c>
      <c r="G38" s="10">
        <f t="shared" si="10"/>
        <v>3521</v>
      </c>
      <c r="H38" s="10">
        <f t="shared" si="11"/>
        <v>678</v>
      </c>
      <c r="I38" s="10">
        <f t="shared" si="12"/>
        <v>739</v>
      </c>
      <c r="J38" s="10">
        <f t="shared" si="13"/>
        <v>1417</v>
      </c>
      <c r="K38" s="11">
        <f t="shared" si="14"/>
        <v>71.855541718555415</v>
      </c>
      <c r="L38" s="11">
        <f t="shared" si="7"/>
        <v>70.778964017398181</v>
      </c>
      <c r="M38" s="11">
        <f t="shared" si="8"/>
        <v>71.304171729445116</v>
      </c>
    </row>
    <row r="39" spans="1:13" ht="18" customHeight="1">
      <c r="A39" s="9" t="s">
        <v>35</v>
      </c>
      <c r="B39" s="10">
        <f>SUM(B31:B38)</f>
        <v>33620</v>
      </c>
      <c r="C39" s="10">
        <f>SUM(C31:C38)</f>
        <v>37616</v>
      </c>
      <c r="D39" s="10">
        <f t="shared" si="9"/>
        <v>71236</v>
      </c>
      <c r="E39" s="10">
        <f>SUM(E31:E38)</f>
        <v>20805</v>
      </c>
      <c r="F39" s="10">
        <f>SUM(F31:F38)</f>
        <v>23072</v>
      </c>
      <c r="G39" s="10">
        <f t="shared" si="10"/>
        <v>43877</v>
      </c>
      <c r="H39" s="10">
        <f t="shared" si="11"/>
        <v>12815</v>
      </c>
      <c r="I39" s="10">
        <f t="shared" si="12"/>
        <v>14544</v>
      </c>
      <c r="J39" s="10">
        <f t="shared" si="13"/>
        <v>27359</v>
      </c>
      <c r="K39" s="11">
        <f t="shared" si="14"/>
        <v>61.882807852468765</v>
      </c>
      <c r="L39" s="11">
        <f t="shared" si="7"/>
        <v>61.335601871544021</v>
      </c>
      <c r="M39" s="11">
        <f t="shared" si="8"/>
        <v>61.593857038576004</v>
      </c>
    </row>
    <row r="40" spans="1:13" ht="18.75" customHeight="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8.75" customHeight="1">
      <c r="A41" s="1" t="s">
        <v>36</v>
      </c>
    </row>
    <row r="42" spans="1:13" ht="18" customHeight="1">
      <c r="A42" s="8"/>
      <c r="B42" s="21" t="s">
        <v>17</v>
      </c>
      <c r="C42" s="21"/>
      <c r="D42" s="21"/>
      <c r="E42" s="21" t="s">
        <v>18</v>
      </c>
      <c r="F42" s="21"/>
      <c r="G42" s="21"/>
      <c r="H42" s="21" t="s">
        <v>19</v>
      </c>
      <c r="I42" s="21"/>
      <c r="J42" s="21"/>
      <c r="K42" s="21" t="s">
        <v>20</v>
      </c>
      <c r="L42" s="21"/>
      <c r="M42" s="21"/>
    </row>
    <row r="43" spans="1:13" ht="18" customHeight="1">
      <c r="A43" s="9" t="s">
        <v>21</v>
      </c>
      <c r="B43" s="9" t="s">
        <v>22</v>
      </c>
      <c r="C43" s="9" t="s">
        <v>23</v>
      </c>
      <c r="D43" s="9" t="s">
        <v>24</v>
      </c>
      <c r="E43" s="9" t="s">
        <v>22</v>
      </c>
      <c r="F43" s="9" t="s">
        <v>23</v>
      </c>
      <c r="G43" s="9" t="s">
        <v>24</v>
      </c>
      <c r="H43" s="9" t="s">
        <v>22</v>
      </c>
      <c r="I43" s="9" t="s">
        <v>23</v>
      </c>
      <c r="J43" s="9" t="s">
        <v>24</v>
      </c>
      <c r="K43" s="9" t="s">
        <v>22</v>
      </c>
      <c r="L43" s="9" t="s">
        <v>23</v>
      </c>
      <c r="M43" s="9" t="s">
        <v>24</v>
      </c>
    </row>
    <row r="44" spans="1:13" ht="18" customHeight="1">
      <c r="A44" s="9" t="s">
        <v>25</v>
      </c>
      <c r="B44" s="10">
        <v>16522</v>
      </c>
      <c r="C44" s="10">
        <v>18689</v>
      </c>
      <c r="D44" s="10">
        <f>B44+C44</f>
        <v>35211</v>
      </c>
      <c r="E44" s="10">
        <v>9066</v>
      </c>
      <c r="F44" s="10">
        <v>10275</v>
      </c>
      <c r="G44" s="10">
        <f>E44+F44</f>
        <v>19341</v>
      </c>
      <c r="H44" s="10">
        <f>B44-E44</f>
        <v>7456</v>
      </c>
      <c r="I44" s="10">
        <f>C44-F44</f>
        <v>8414</v>
      </c>
      <c r="J44" s="10">
        <f>H44+I44</f>
        <v>15870</v>
      </c>
      <c r="K44" s="11">
        <f>E44/B44*100</f>
        <v>54.872291490134359</v>
      </c>
      <c r="L44" s="11">
        <f t="shared" ref="L44:L52" si="15">F44/C44*100</f>
        <v>54.978864572743326</v>
      </c>
      <c r="M44" s="11">
        <f t="shared" ref="M44:M52" si="16">G44/D44*100</f>
        <v>54.928857459316696</v>
      </c>
    </row>
    <row r="45" spans="1:13" ht="18" customHeight="1">
      <c r="A45" s="9" t="s">
        <v>26</v>
      </c>
      <c r="B45" s="10">
        <v>2053</v>
      </c>
      <c r="C45" s="10">
        <v>2257</v>
      </c>
      <c r="D45" s="10">
        <f t="shared" ref="D45:D52" si="17">B45+C45</f>
        <v>4310</v>
      </c>
      <c r="E45" s="10">
        <v>1497</v>
      </c>
      <c r="F45" s="10">
        <v>1662</v>
      </c>
      <c r="G45" s="10">
        <f t="shared" ref="G45:G52" si="18">E45+F45</f>
        <v>3159</v>
      </c>
      <c r="H45" s="10">
        <f t="shared" ref="H45:H52" si="19">B45-E45</f>
        <v>556</v>
      </c>
      <c r="I45" s="10">
        <f t="shared" ref="I45:I52" si="20">C45-F45</f>
        <v>595</v>
      </c>
      <c r="J45" s="10">
        <f t="shared" ref="J45:J52" si="21">H45+I45</f>
        <v>1151</v>
      </c>
      <c r="K45" s="11">
        <f t="shared" ref="K45:K52" si="22">E45/B45*100</f>
        <v>72.91768144179251</v>
      </c>
      <c r="L45" s="11">
        <f t="shared" si="15"/>
        <v>73.637571998227742</v>
      </c>
      <c r="M45" s="11">
        <f t="shared" si="16"/>
        <v>73.294663573085856</v>
      </c>
    </row>
    <row r="46" spans="1:13" ht="18" customHeight="1">
      <c r="A46" s="9" t="s">
        <v>27</v>
      </c>
      <c r="B46" s="10">
        <v>2204</v>
      </c>
      <c r="C46" s="10">
        <v>2606</v>
      </c>
      <c r="D46" s="10">
        <f t="shared" si="17"/>
        <v>4810</v>
      </c>
      <c r="E46" s="10">
        <v>1448</v>
      </c>
      <c r="F46" s="10">
        <v>1661</v>
      </c>
      <c r="G46" s="10">
        <f t="shared" si="18"/>
        <v>3109</v>
      </c>
      <c r="H46" s="10">
        <f t="shared" si="19"/>
        <v>756</v>
      </c>
      <c r="I46" s="10">
        <f t="shared" si="20"/>
        <v>945</v>
      </c>
      <c r="J46" s="10">
        <f t="shared" si="21"/>
        <v>1701</v>
      </c>
      <c r="K46" s="11">
        <f t="shared" si="22"/>
        <v>65.69872958257713</v>
      </c>
      <c r="L46" s="11">
        <f t="shared" si="15"/>
        <v>63.737528779739058</v>
      </c>
      <c r="M46" s="11">
        <f t="shared" si="16"/>
        <v>64.636174636174644</v>
      </c>
    </row>
    <row r="47" spans="1:13" ht="18" customHeight="1">
      <c r="A47" s="9" t="s">
        <v>28</v>
      </c>
      <c r="B47" s="10">
        <v>1999</v>
      </c>
      <c r="C47" s="10">
        <v>2288</v>
      </c>
      <c r="D47" s="10">
        <f t="shared" si="17"/>
        <v>4287</v>
      </c>
      <c r="E47" s="10">
        <v>1479</v>
      </c>
      <c r="F47" s="10">
        <v>1607</v>
      </c>
      <c r="G47" s="10">
        <f t="shared" si="18"/>
        <v>3086</v>
      </c>
      <c r="H47" s="10">
        <f t="shared" si="19"/>
        <v>520</v>
      </c>
      <c r="I47" s="10">
        <f t="shared" si="20"/>
        <v>681</v>
      </c>
      <c r="J47" s="10">
        <f t="shared" si="21"/>
        <v>1201</v>
      </c>
      <c r="K47" s="11">
        <f t="shared" si="22"/>
        <v>73.986993496748383</v>
      </c>
      <c r="L47" s="11">
        <f t="shared" si="15"/>
        <v>70.236013986013987</v>
      </c>
      <c r="M47" s="11">
        <f t="shared" si="16"/>
        <v>71.985071145323062</v>
      </c>
    </row>
    <row r="48" spans="1:13" ht="18" customHeight="1">
      <c r="A48" s="9" t="s">
        <v>29</v>
      </c>
      <c r="B48" s="10">
        <v>3229</v>
      </c>
      <c r="C48" s="10">
        <v>3611</v>
      </c>
      <c r="D48" s="10">
        <f t="shared" si="17"/>
        <v>6840</v>
      </c>
      <c r="E48" s="10">
        <v>2183</v>
      </c>
      <c r="F48" s="10">
        <v>2366</v>
      </c>
      <c r="G48" s="10">
        <f t="shared" si="18"/>
        <v>4549</v>
      </c>
      <c r="H48" s="10">
        <f t="shared" si="19"/>
        <v>1046</v>
      </c>
      <c r="I48" s="10">
        <f t="shared" si="20"/>
        <v>1245</v>
      </c>
      <c r="J48" s="10">
        <f t="shared" si="21"/>
        <v>2291</v>
      </c>
      <c r="K48" s="11">
        <f t="shared" si="22"/>
        <v>67.606069990709187</v>
      </c>
      <c r="L48" s="11">
        <f t="shared" si="15"/>
        <v>65.522016062032677</v>
      </c>
      <c r="M48" s="11">
        <f t="shared" si="16"/>
        <v>66.505847953216374</v>
      </c>
    </row>
    <row r="49" spans="1:13" ht="18" customHeight="1">
      <c r="A49" s="9" t="s">
        <v>30</v>
      </c>
      <c r="B49" s="10">
        <v>1548</v>
      </c>
      <c r="C49" s="10">
        <v>1664</v>
      </c>
      <c r="D49" s="10">
        <f t="shared" si="17"/>
        <v>3212</v>
      </c>
      <c r="E49" s="10">
        <v>958</v>
      </c>
      <c r="F49" s="10">
        <v>985</v>
      </c>
      <c r="G49" s="10">
        <f t="shared" si="18"/>
        <v>1943</v>
      </c>
      <c r="H49" s="10">
        <f t="shared" si="19"/>
        <v>590</v>
      </c>
      <c r="I49" s="10">
        <f t="shared" si="20"/>
        <v>679</v>
      </c>
      <c r="J49" s="10">
        <f t="shared" si="21"/>
        <v>1269</v>
      </c>
      <c r="K49" s="11">
        <f t="shared" si="22"/>
        <v>61.886304909560721</v>
      </c>
      <c r="L49" s="11">
        <f t="shared" si="15"/>
        <v>59.19471153846154</v>
      </c>
      <c r="M49" s="11">
        <f t="shared" si="16"/>
        <v>60.491905354919048</v>
      </c>
    </row>
    <row r="50" spans="1:13" ht="18" customHeight="1">
      <c r="A50" s="9" t="s">
        <v>31</v>
      </c>
      <c r="B50" s="10">
        <v>2436</v>
      </c>
      <c r="C50" s="10">
        <v>2715</v>
      </c>
      <c r="D50" s="10">
        <f t="shared" si="17"/>
        <v>5151</v>
      </c>
      <c r="E50" s="10">
        <v>1396</v>
      </c>
      <c r="F50" s="10">
        <v>1545</v>
      </c>
      <c r="G50" s="10">
        <f t="shared" si="18"/>
        <v>2941</v>
      </c>
      <c r="H50" s="10">
        <f t="shared" si="19"/>
        <v>1040</v>
      </c>
      <c r="I50" s="10">
        <f t="shared" si="20"/>
        <v>1170</v>
      </c>
      <c r="J50" s="10">
        <f t="shared" si="21"/>
        <v>2210</v>
      </c>
      <c r="K50" s="11">
        <f t="shared" si="22"/>
        <v>57.307060755336614</v>
      </c>
      <c r="L50" s="11">
        <f t="shared" si="15"/>
        <v>56.906077348066297</v>
      </c>
      <c r="M50" s="11">
        <f t="shared" si="16"/>
        <v>57.095709570957098</v>
      </c>
    </row>
    <row r="51" spans="1:13" ht="18" customHeight="1">
      <c r="A51" s="9" t="s">
        <v>32</v>
      </c>
      <c r="B51" s="10">
        <v>2202</v>
      </c>
      <c r="C51" s="10">
        <v>2309</v>
      </c>
      <c r="D51" s="10">
        <f t="shared" si="17"/>
        <v>4511</v>
      </c>
      <c r="E51" s="10">
        <v>1584</v>
      </c>
      <c r="F51" s="10">
        <v>1612</v>
      </c>
      <c r="G51" s="10">
        <f t="shared" si="18"/>
        <v>3196</v>
      </c>
      <c r="H51" s="10">
        <f t="shared" si="19"/>
        <v>618</v>
      </c>
      <c r="I51" s="10">
        <f t="shared" si="20"/>
        <v>697</v>
      </c>
      <c r="J51" s="10">
        <f t="shared" si="21"/>
        <v>1315</v>
      </c>
      <c r="K51" s="11">
        <f t="shared" si="22"/>
        <v>71.934604904632153</v>
      </c>
      <c r="L51" s="11">
        <f t="shared" si="15"/>
        <v>69.813772195755746</v>
      </c>
      <c r="M51" s="11">
        <f t="shared" si="16"/>
        <v>70.849035690534251</v>
      </c>
    </row>
    <row r="52" spans="1:13" ht="18" customHeight="1">
      <c r="A52" s="9" t="s">
        <v>35</v>
      </c>
      <c r="B52" s="10">
        <f>SUM(B44:B51)</f>
        <v>32193</v>
      </c>
      <c r="C52" s="10">
        <f>SUM(C44:C51)</f>
        <v>36139</v>
      </c>
      <c r="D52" s="10">
        <f t="shared" si="17"/>
        <v>68332</v>
      </c>
      <c r="E52" s="10">
        <f>SUM(E44:E51)</f>
        <v>19611</v>
      </c>
      <c r="F52" s="10">
        <f>SUM(F44:F51)</f>
        <v>21713</v>
      </c>
      <c r="G52" s="10">
        <f t="shared" si="18"/>
        <v>41324</v>
      </c>
      <c r="H52" s="10">
        <f t="shared" si="19"/>
        <v>12582</v>
      </c>
      <c r="I52" s="10">
        <f t="shared" si="20"/>
        <v>14426</v>
      </c>
      <c r="J52" s="10">
        <f t="shared" si="21"/>
        <v>27008</v>
      </c>
      <c r="K52" s="11">
        <f t="shared" si="22"/>
        <v>60.916969527537049</v>
      </c>
      <c r="L52" s="11">
        <f t="shared" si="15"/>
        <v>60.081905974155347</v>
      </c>
      <c r="M52" s="11">
        <f t="shared" si="16"/>
        <v>60.475326347831185</v>
      </c>
    </row>
    <row r="53" spans="1:13" ht="18.75" customHeight="1"/>
    <row r="54" spans="1:13" ht="18.75" customHeight="1">
      <c r="A54" s="1" t="s">
        <v>37</v>
      </c>
    </row>
    <row r="55" spans="1:13" ht="18" customHeight="1">
      <c r="A55" s="8"/>
      <c r="B55" s="21" t="s">
        <v>17</v>
      </c>
      <c r="C55" s="21"/>
      <c r="D55" s="21"/>
      <c r="E55" s="21" t="s">
        <v>18</v>
      </c>
      <c r="F55" s="21"/>
      <c r="G55" s="21"/>
      <c r="H55" s="21" t="s">
        <v>19</v>
      </c>
      <c r="I55" s="21"/>
      <c r="J55" s="21"/>
      <c r="K55" s="21" t="s">
        <v>20</v>
      </c>
      <c r="L55" s="21"/>
      <c r="M55" s="21"/>
    </row>
    <row r="56" spans="1:13" ht="18" customHeight="1">
      <c r="A56" s="9" t="s">
        <v>21</v>
      </c>
      <c r="B56" s="9" t="s">
        <v>22</v>
      </c>
      <c r="C56" s="9" t="s">
        <v>23</v>
      </c>
      <c r="D56" s="9" t="s">
        <v>24</v>
      </c>
      <c r="E56" s="9" t="s">
        <v>22</v>
      </c>
      <c r="F56" s="9" t="s">
        <v>23</v>
      </c>
      <c r="G56" s="9" t="s">
        <v>24</v>
      </c>
      <c r="H56" s="9" t="s">
        <v>22</v>
      </c>
      <c r="I56" s="9" t="s">
        <v>23</v>
      </c>
      <c r="J56" s="9" t="s">
        <v>24</v>
      </c>
      <c r="K56" s="9" t="s">
        <v>22</v>
      </c>
      <c r="L56" s="9" t="s">
        <v>23</v>
      </c>
      <c r="M56" s="9" t="s">
        <v>24</v>
      </c>
    </row>
    <row r="57" spans="1:13" ht="18" customHeight="1">
      <c r="A57" s="9" t="s">
        <v>25</v>
      </c>
      <c r="B57" s="10">
        <v>16589</v>
      </c>
      <c r="C57" s="10">
        <v>18603</v>
      </c>
      <c r="D57" s="10">
        <f>B57+C57</f>
        <v>35192</v>
      </c>
      <c r="E57" s="10">
        <v>8680</v>
      </c>
      <c r="F57" s="10">
        <v>9953</v>
      </c>
      <c r="G57" s="10">
        <f>E57+F57</f>
        <v>18633</v>
      </c>
      <c r="H57" s="10">
        <f>B57-E57</f>
        <v>7909</v>
      </c>
      <c r="I57" s="10">
        <f>C57-F57</f>
        <v>8650</v>
      </c>
      <c r="J57" s="10">
        <f>H57+I57</f>
        <v>16559</v>
      </c>
      <c r="K57" s="11">
        <f>E57/B57*100</f>
        <v>52.323829043341973</v>
      </c>
      <c r="L57" s="11">
        <f t="shared" ref="L57:L65" si="23">F57/C57*100</f>
        <v>53.502123313444073</v>
      </c>
      <c r="M57" s="11">
        <f t="shared" ref="M57:M65" si="24">G57/D57*100</f>
        <v>52.946692430097755</v>
      </c>
    </row>
    <row r="58" spans="1:13" ht="18" customHeight="1">
      <c r="A58" s="9" t="s">
        <v>26</v>
      </c>
      <c r="B58" s="10">
        <v>1872</v>
      </c>
      <c r="C58" s="10">
        <v>2088</v>
      </c>
      <c r="D58" s="10">
        <f t="shared" ref="D58:D65" si="25">B58+C58</f>
        <v>3960</v>
      </c>
      <c r="E58" s="10">
        <v>1287</v>
      </c>
      <c r="F58" s="10">
        <v>1370</v>
      </c>
      <c r="G58" s="10">
        <f t="shared" ref="G58:G65" si="26">E58+F58</f>
        <v>2657</v>
      </c>
      <c r="H58" s="10">
        <f t="shared" ref="H58:H65" si="27">B58-E58</f>
        <v>585</v>
      </c>
      <c r="I58" s="10">
        <f t="shared" ref="I58:I65" si="28">C58-F58</f>
        <v>718</v>
      </c>
      <c r="J58" s="10">
        <f t="shared" ref="J58:J65" si="29">H58+I58</f>
        <v>1303</v>
      </c>
      <c r="K58" s="11">
        <f t="shared" ref="K58:K65" si="30">E58/B58*100</f>
        <v>68.75</v>
      </c>
      <c r="L58" s="11">
        <f t="shared" si="23"/>
        <v>65.613026819923377</v>
      </c>
      <c r="M58" s="11">
        <f t="shared" si="24"/>
        <v>67.095959595959599</v>
      </c>
    </row>
    <row r="59" spans="1:13" ht="18" customHeight="1">
      <c r="A59" s="9" t="s">
        <v>27</v>
      </c>
      <c r="B59" s="10">
        <v>2092</v>
      </c>
      <c r="C59" s="10">
        <v>2427</v>
      </c>
      <c r="D59" s="10">
        <f t="shared" si="25"/>
        <v>4519</v>
      </c>
      <c r="E59" s="10">
        <v>1232</v>
      </c>
      <c r="F59" s="10">
        <v>1414</v>
      </c>
      <c r="G59" s="10">
        <f t="shared" si="26"/>
        <v>2646</v>
      </c>
      <c r="H59" s="10">
        <f t="shared" si="27"/>
        <v>860</v>
      </c>
      <c r="I59" s="10">
        <f t="shared" si="28"/>
        <v>1013</v>
      </c>
      <c r="J59" s="10">
        <f t="shared" si="29"/>
        <v>1873</v>
      </c>
      <c r="K59" s="11">
        <f t="shared" si="30"/>
        <v>58.891013384321219</v>
      </c>
      <c r="L59" s="11">
        <f t="shared" si="23"/>
        <v>58.261227853316853</v>
      </c>
      <c r="M59" s="11">
        <f t="shared" si="24"/>
        <v>58.552777163089175</v>
      </c>
    </row>
    <row r="60" spans="1:13" ht="18" customHeight="1">
      <c r="A60" s="9" t="s">
        <v>28</v>
      </c>
      <c r="B60" s="10">
        <v>1886</v>
      </c>
      <c r="C60" s="10">
        <v>2137</v>
      </c>
      <c r="D60" s="10">
        <f t="shared" si="25"/>
        <v>4023</v>
      </c>
      <c r="E60" s="10">
        <v>1339</v>
      </c>
      <c r="F60" s="10">
        <v>1425</v>
      </c>
      <c r="G60" s="10">
        <f t="shared" si="26"/>
        <v>2764</v>
      </c>
      <c r="H60" s="10">
        <f t="shared" si="27"/>
        <v>547</v>
      </c>
      <c r="I60" s="10">
        <f t="shared" si="28"/>
        <v>712</v>
      </c>
      <c r="J60" s="10">
        <f t="shared" si="29"/>
        <v>1259</v>
      </c>
      <c r="K60" s="11">
        <f t="shared" si="30"/>
        <v>70.996818663838809</v>
      </c>
      <c r="L60" s="11">
        <f t="shared" si="23"/>
        <v>66.68226485727655</v>
      </c>
      <c r="M60" s="11">
        <f t="shared" si="24"/>
        <v>68.704946557295557</v>
      </c>
    </row>
    <row r="61" spans="1:13" ht="18" customHeight="1">
      <c r="A61" s="9" t="s">
        <v>29</v>
      </c>
      <c r="B61" s="10">
        <v>3099</v>
      </c>
      <c r="C61" s="10">
        <v>3380</v>
      </c>
      <c r="D61" s="10">
        <f t="shared" si="25"/>
        <v>6479</v>
      </c>
      <c r="E61" s="10">
        <v>1981</v>
      </c>
      <c r="F61" s="10">
        <v>2079</v>
      </c>
      <c r="G61" s="10">
        <f t="shared" si="26"/>
        <v>4060</v>
      </c>
      <c r="H61" s="10">
        <f t="shared" si="27"/>
        <v>1118</v>
      </c>
      <c r="I61" s="10">
        <f t="shared" si="28"/>
        <v>1301</v>
      </c>
      <c r="J61" s="10">
        <f t="shared" si="29"/>
        <v>2419</v>
      </c>
      <c r="K61" s="11">
        <f t="shared" si="30"/>
        <v>63.923846402065188</v>
      </c>
      <c r="L61" s="11">
        <f t="shared" si="23"/>
        <v>61.508875739644978</v>
      </c>
      <c r="M61" s="11">
        <f t="shared" si="24"/>
        <v>62.66399135669085</v>
      </c>
    </row>
    <row r="62" spans="1:13" ht="18" customHeight="1">
      <c r="A62" s="9" t="s">
        <v>30</v>
      </c>
      <c r="B62" s="10">
        <v>1454</v>
      </c>
      <c r="C62" s="10">
        <v>1521</v>
      </c>
      <c r="D62" s="10">
        <f t="shared" si="25"/>
        <v>2975</v>
      </c>
      <c r="E62" s="10">
        <v>1045</v>
      </c>
      <c r="F62" s="10">
        <v>1060</v>
      </c>
      <c r="G62" s="10">
        <f t="shared" si="26"/>
        <v>2105</v>
      </c>
      <c r="H62" s="10">
        <f t="shared" si="27"/>
        <v>409</v>
      </c>
      <c r="I62" s="10">
        <f t="shared" si="28"/>
        <v>461</v>
      </c>
      <c r="J62" s="10">
        <f t="shared" si="29"/>
        <v>870</v>
      </c>
      <c r="K62" s="11">
        <f t="shared" si="30"/>
        <v>71.870701513067402</v>
      </c>
      <c r="L62" s="11">
        <f t="shared" si="23"/>
        <v>69.690992767915844</v>
      </c>
      <c r="M62" s="11">
        <f t="shared" si="24"/>
        <v>70.756302521008408</v>
      </c>
    </row>
    <row r="63" spans="1:13" ht="18" customHeight="1">
      <c r="A63" s="9" t="s">
        <v>31</v>
      </c>
      <c r="B63" s="10">
        <v>2385</v>
      </c>
      <c r="C63" s="10">
        <v>2633</v>
      </c>
      <c r="D63" s="10">
        <f t="shared" si="25"/>
        <v>5018</v>
      </c>
      <c r="E63" s="10">
        <v>1277</v>
      </c>
      <c r="F63" s="10">
        <v>1436</v>
      </c>
      <c r="G63" s="10">
        <f t="shared" si="26"/>
        <v>2713</v>
      </c>
      <c r="H63" s="10">
        <f t="shared" si="27"/>
        <v>1108</v>
      </c>
      <c r="I63" s="10">
        <f t="shared" si="28"/>
        <v>1197</v>
      </c>
      <c r="J63" s="10">
        <f t="shared" si="29"/>
        <v>2305</v>
      </c>
      <c r="K63" s="11">
        <f t="shared" si="30"/>
        <v>53.542976939203356</v>
      </c>
      <c r="L63" s="11">
        <f t="shared" si="23"/>
        <v>54.538549183440942</v>
      </c>
      <c r="M63" s="11">
        <f t="shared" si="24"/>
        <v>54.065364687126348</v>
      </c>
    </row>
    <row r="64" spans="1:13" ht="18" customHeight="1">
      <c r="A64" s="9" t="s">
        <v>32</v>
      </c>
      <c r="B64" s="10">
        <v>1989</v>
      </c>
      <c r="C64" s="10">
        <v>2127</v>
      </c>
      <c r="D64" s="10">
        <f t="shared" si="25"/>
        <v>4116</v>
      </c>
      <c r="E64" s="10">
        <v>1407</v>
      </c>
      <c r="F64" s="10">
        <v>1388</v>
      </c>
      <c r="G64" s="10">
        <f t="shared" si="26"/>
        <v>2795</v>
      </c>
      <c r="H64" s="10">
        <f t="shared" si="27"/>
        <v>582</v>
      </c>
      <c r="I64" s="10">
        <f t="shared" si="28"/>
        <v>739</v>
      </c>
      <c r="J64" s="10">
        <f t="shared" si="29"/>
        <v>1321</v>
      </c>
      <c r="K64" s="11">
        <f t="shared" si="30"/>
        <v>70.73906485671192</v>
      </c>
      <c r="L64" s="11">
        <f t="shared" si="23"/>
        <v>65.256229431123643</v>
      </c>
      <c r="M64" s="11">
        <f t="shared" si="24"/>
        <v>67.905733722060262</v>
      </c>
    </row>
    <row r="65" spans="1:13" ht="18" customHeight="1">
      <c r="A65" s="9" t="s">
        <v>35</v>
      </c>
      <c r="B65" s="10">
        <f>SUM(B57:B64)</f>
        <v>31366</v>
      </c>
      <c r="C65" s="10">
        <f>SUM(C57:C64)</f>
        <v>34916</v>
      </c>
      <c r="D65" s="10">
        <f t="shared" si="25"/>
        <v>66282</v>
      </c>
      <c r="E65" s="10">
        <f>SUM(E57:E64)</f>
        <v>18248</v>
      </c>
      <c r="F65" s="10">
        <f>SUM(F57:F64)</f>
        <v>20125</v>
      </c>
      <c r="G65" s="10">
        <f t="shared" si="26"/>
        <v>38373</v>
      </c>
      <c r="H65" s="10">
        <f t="shared" si="27"/>
        <v>13118</v>
      </c>
      <c r="I65" s="10">
        <f t="shared" si="28"/>
        <v>14791</v>
      </c>
      <c r="J65" s="10">
        <f t="shared" si="29"/>
        <v>27909</v>
      </c>
      <c r="K65" s="11">
        <f t="shared" si="30"/>
        <v>58.177644583306765</v>
      </c>
      <c r="L65" s="11">
        <f t="shared" si="23"/>
        <v>57.638331996792303</v>
      </c>
      <c r="M65" s="11">
        <f t="shared" si="24"/>
        <v>57.8935457590296</v>
      </c>
    </row>
    <row r="66" spans="1:13" ht="18.75" customHeight="1"/>
    <row r="67" spans="1:13" ht="18.75" customHeight="1">
      <c r="A67" s="1" t="s">
        <v>38</v>
      </c>
    </row>
    <row r="68" spans="1:13" ht="18" customHeight="1">
      <c r="A68" s="8"/>
      <c r="B68" s="21" t="s">
        <v>17</v>
      </c>
      <c r="C68" s="21"/>
      <c r="D68" s="21"/>
      <c r="E68" s="21" t="s">
        <v>18</v>
      </c>
      <c r="F68" s="21"/>
      <c r="G68" s="21"/>
      <c r="H68" s="21" t="s">
        <v>19</v>
      </c>
      <c r="I68" s="21"/>
      <c r="J68" s="21"/>
      <c r="K68" s="21" t="s">
        <v>20</v>
      </c>
      <c r="L68" s="21"/>
      <c r="M68" s="21"/>
    </row>
    <row r="69" spans="1:13" ht="18" customHeight="1">
      <c r="A69" s="9" t="s">
        <v>21</v>
      </c>
      <c r="B69" s="9" t="s">
        <v>22</v>
      </c>
      <c r="C69" s="9" t="s">
        <v>23</v>
      </c>
      <c r="D69" s="9" t="s">
        <v>24</v>
      </c>
      <c r="E69" s="9" t="s">
        <v>22</v>
      </c>
      <c r="F69" s="9" t="s">
        <v>23</v>
      </c>
      <c r="G69" s="9" t="s">
        <v>24</v>
      </c>
      <c r="H69" s="9" t="s">
        <v>22</v>
      </c>
      <c r="I69" s="9" t="s">
        <v>23</v>
      </c>
      <c r="J69" s="9" t="s">
        <v>24</v>
      </c>
      <c r="K69" s="9" t="s">
        <v>22</v>
      </c>
      <c r="L69" s="9" t="s">
        <v>23</v>
      </c>
      <c r="M69" s="9" t="s">
        <v>24</v>
      </c>
    </row>
    <row r="70" spans="1:13" ht="18" customHeight="1">
      <c r="A70" s="9" t="s">
        <v>25</v>
      </c>
      <c r="B70" s="10">
        <v>16384</v>
      </c>
      <c r="C70" s="10">
        <v>18131</v>
      </c>
      <c r="D70" s="10">
        <f>B70+C70</f>
        <v>34515</v>
      </c>
      <c r="E70" s="10">
        <v>8057</v>
      </c>
      <c r="F70" s="10">
        <v>8912</v>
      </c>
      <c r="G70" s="10">
        <f>E70+F70</f>
        <v>16969</v>
      </c>
      <c r="H70" s="10">
        <f>B70-E70</f>
        <v>8327</v>
      </c>
      <c r="I70" s="10">
        <f>C70-F70</f>
        <v>9219</v>
      </c>
      <c r="J70" s="10">
        <f>H70+I70</f>
        <v>17546</v>
      </c>
      <c r="K70" s="11">
        <f>E70/B70*100</f>
        <v>49.176025390625</v>
      </c>
      <c r="L70" s="11">
        <f t="shared" ref="L70:L78" si="31">F70/C70*100</f>
        <v>49.153383707462353</v>
      </c>
      <c r="M70" s="11">
        <f t="shared" ref="M70:M78" si="32">G70/D70*100</f>
        <v>49.164131537012892</v>
      </c>
    </row>
    <row r="71" spans="1:13" ht="18" customHeight="1">
      <c r="A71" s="9" t="s">
        <v>26</v>
      </c>
      <c r="B71" s="10">
        <v>1709</v>
      </c>
      <c r="C71" s="10">
        <v>1875</v>
      </c>
      <c r="D71" s="10">
        <f t="shared" ref="D71:D78" si="33">B71+C71</f>
        <v>3584</v>
      </c>
      <c r="E71" s="10">
        <v>1145</v>
      </c>
      <c r="F71" s="10">
        <v>1178</v>
      </c>
      <c r="G71" s="10">
        <f t="shared" ref="G71:G78" si="34">E71+F71</f>
        <v>2323</v>
      </c>
      <c r="H71" s="10">
        <f t="shared" ref="H71:H78" si="35">B71-E71</f>
        <v>564</v>
      </c>
      <c r="I71" s="10">
        <f t="shared" ref="I71:I78" si="36">C71-F71</f>
        <v>697</v>
      </c>
      <c r="J71" s="10">
        <f t="shared" ref="J71:J78" si="37">H71+I71</f>
        <v>1261</v>
      </c>
      <c r="K71" s="11">
        <f t="shared" ref="K71:K78" si="38">E71/B71*100</f>
        <v>66.998244587478055</v>
      </c>
      <c r="L71" s="11">
        <f t="shared" si="31"/>
        <v>62.826666666666661</v>
      </c>
      <c r="M71" s="11">
        <f t="shared" si="32"/>
        <v>64.815848214285708</v>
      </c>
    </row>
    <row r="72" spans="1:13" ht="18" customHeight="1">
      <c r="A72" s="9" t="s">
        <v>27</v>
      </c>
      <c r="B72" s="10">
        <v>1982</v>
      </c>
      <c r="C72" s="10">
        <v>2224</v>
      </c>
      <c r="D72" s="10">
        <f t="shared" si="33"/>
        <v>4206</v>
      </c>
      <c r="E72" s="10">
        <v>1146</v>
      </c>
      <c r="F72" s="10">
        <v>1244</v>
      </c>
      <c r="G72" s="10">
        <f t="shared" si="34"/>
        <v>2390</v>
      </c>
      <c r="H72" s="10">
        <f t="shared" si="35"/>
        <v>836</v>
      </c>
      <c r="I72" s="10">
        <f t="shared" si="36"/>
        <v>980</v>
      </c>
      <c r="J72" s="10">
        <f t="shared" si="37"/>
        <v>1816</v>
      </c>
      <c r="K72" s="11">
        <f t="shared" si="38"/>
        <v>57.820383451059534</v>
      </c>
      <c r="L72" s="11">
        <f t="shared" si="31"/>
        <v>55.935251798561147</v>
      </c>
      <c r="M72" s="11">
        <f t="shared" si="32"/>
        <v>56.823585354255826</v>
      </c>
    </row>
    <row r="73" spans="1:13" ht="18" customHeight="1">
      <c r="A73" s="9" t="s">
        <v>28</v>
      </c>
      <c r="B73" s="10">
        <v>1724</v>
      </c>
      <c r="C73" s="10">
        <v>1920</v>
      </c>
      <c r="D73" s="10">
        <f t="shared" si="33"/>
        <v>3644</v>
      </c>
      <c r="E73" s="10">
        <v>1152</v>
      </c>
      <c r="F73" s="10">
        <v>1208</v>
      </c>
      <c r="G73" s="10">
        <f t="shared" si="34"/>
        <v>2360</v>
      </c>
      <c r="H73" s="10">
        <f t="shared" si="35"/>
        <v>572</v>
      </c>
      <c r="I73" s="10">
        <f t="shared" si="36"/>
        <v>712</v>
      </c>
      <c r="J73" s="10">
        <f t="shared" si="37"/>
        <v>1284</v>
      </c>
      <c r="K73" s="11">
        <f t="shared" si="38"/>
        <v>66.821345707656604</v>
      </c>
      <c r="L73" s="11">
        <f t="shared" si="31"/>
        <v>62.916666666666664</v>
      </c>
      <c r="M73" s="11">
        <f t="shared" si="32"/>
        <v>64.763995609220643</v>
      </c>
    </row>
    <row r="74" spans="1:13" ht="18" customHeight="1">
      <c r="A74" s="9" t="s">
        <v>29</v>
      </c>
      <c r="B74" s="10">
        <v>2868</v>
      </c>
      <c r="C74" s="10">
        <v>3111</v>
      </c>
      <c r="D74" s="10">
        <f t="shared" si="33"/>
        <v>5979</v>
      </c>
      <c r="E74" s="10">
        <v>1890</v>
      </c>
      <c r="F74" s="10">
        <v>1966</v>
      </c>
      <c r="G74" s="10">
        <f t="shared" si="34"/>
        <v>3856</v>
      </c>
      <c r="H74" s="10">
        <f t="shared" si="35"/>
        <v>978</v>
      </c>
      <c r="I74" s="10">
        <f t="shared" si="36"/>
        <v>1145</v>
      </c>
      <c r="J74" s="10">
        <f t="shared" si="37"/>
        <v>2123</v>
      </c>
      <c r="K74" s="11">
        <f t="shared" si="38"/>
        <v>65.89958158995816</v>
      </c>
      <c r="L74" s="11">
        <f t="shared" si="31"/>
        <v>63.195114111218253</v>
      </c>
      <c r="M74" s="11">
        <f t="shared" si="32"/>
        <v>64.492390031777887</v>
      </c>
    </row>
    <row r="75" spans="1:13" ht="18" customHeight="1">
      <c r="A75" s="9" t="s">
        <v>30</v>
      </c>
      <c r="B75" s="10">
        <v>1308</v>
      </c>
      <c r="C75" s="10">
        <v>1325</v>
      </c>
      <c r="D75" s="10">
        <f t="shared" si="33"/>
        <v>2633</v>
      </c>
      <c r="E75" s="10">
        <v>863</v>
      </c>
      <c r="F75" s="10">
        <v>841</v>
      </c>
      <c r="G75" s="10">
        <f t="shared" si="34"/>
        <v>1704</v>
      </c>
      <c r="H75" s="10">
        <f t="shared" si="35"/>
        <v>445</v>
      </c>
      <c r="I75" s="10">
        <f t="shared" si="36"/>
        <v>484</v>
      </c>
      <c r="J75" s="10">
        <f t="shared" si="37"/>
        <v>929</v>
      </c>
      <c r="K75" s="11">
        <f t="shared" si="38"/>
        <v>65.978593272171253</v>
      </c>
      <c r="L75" s="11">
        <f t="shared" si="31"/>
        <v>63.471698113207545</v>
      </c>
      <c r="M75" s="11">
        <f t="shared" si="32"/>
        <v>64.717052791492591</v>
      </c>
    </row>
    <row r="76" spans="1:13" ht="18" customHeight="1">
      <c r="A76" s="9" t="s">
        <v>31</v>
      </c>
      <c r="B76" s="10">
        <v>2299</v>
      </c>
      <c r="C76" s="10">
        <v>2522</v>
      </c>
      <c r="D76" s="10">
        <f t="shared" si="33"/>
        <v>4821</v>
      </c>
      <c r="E76" s="10">
        <v>1141</v>
      </c>
      <c r="F76" s="10">
        <v>1263</v>
      </c>
      <c r="G76" s="10">
        <f t="shared" si="34"/>
        <v>2404</v>
      </c>
      <c r="H76" s="10">
        <f t="shared" si="35"/>
        <v>1158</v>
      </c>
      <c r="I76" s="10">
        <f t="shared" si="36"/>
        <v>1259</v>
      </c>
      <c r="J76" s="10">
        <f t="shared" si="37"/>
        <v>2417</v>
      </c>
      <c r="K76" s="11">
        <f t="shared" si="38"/>
        <v>49.630274032187913</v>
      </c>
      <c r="L76" s="11">
        <f t="shared" si="31"/>
        <v>50.079302141157811</v>
      </c>
      <c r="M76" s="11">
        <f t="shared" si="32"/>
        <v>49.865173200580792</v>
      </c>
    </row>
    <row r="77" spans="1:13" ht="18" customHeight="1">
      <c r="A77" s="9" t="s">
        <v>32</v>
      </c>
      <c r="B77" s="10">
        <v>1745</v>
      </c>
      <c r="C77" s="10">
        <v>1805</v>
      </c>
      <c r="D77" s="10">
        <f t="shared" si="33"/>
        <v>3550</v>
      </c>
      <c r="E77" s="10">
        <v>1188</v>
      </c>
      <c r="F77" s="10">
        <v>1136</v>
      </c>
      <c r="G77" s="10">
        <f t="shared" si="34"/>
        <v>2324</v>
      </c>
      <c r="H77" s="10">
        <f t="shared" si="35"/>
        <v>557</v>
      </c>
      <c r="I77" s="10">
        <f t="shared" si="36"/>
        <v>669</v>
      </c>
      <c r="J77" s="10">
        <f t="shared" si="37"/>
        <v>1226</v>
      </c>
      <c r="K77" s="11">
        <f t="shared" si="38"/>
        <v>68.080229226361027</v>
      </c>
      <c r="L77" s="11">
        <f t="shared" si="31"/>
        <v>62.936288088642655</v>
      </c>
      <c r="M77" s="11">
        <f t="shared" si="32"/>
        <v>65.464788732394368</v>
      </c>
    </row>
    <row r="78" spans="1:13" ht="18" customHeight="1">
      <c r="A78" s="9" t="s">
        <v>35</v>
      </c>
      <c r="B78" s="10">
        <f>SUM(B70:B77)</f>
        <v>30019</v>
      </c>
      <c r="C78" s="10">
        <f>SUM(C70:C77)</f>
        <v>32913</v>
      </c>
      <c r="D78" s="10">
        <f t="shared" si="33"/>
        <v>62932</v>
      </c>
      <c r="E78" s="10">
        <f>SUM(E70:E77)</f>
        <v>16582</v>
      </c>
      <c r="F78" s="10">
        <f>SUM(F70:F77)</f>
        <v>17748</v>
      </c>
      <c r="G78" s="10">
        <f t="shared" si="34"/>
        <v>34330</v>
      </c>
      <c r="H78" s="10">
        <f t="shared" si="35"/>
        <v>13437</v>
      </c>
      <c r="I78" s="10">
        <f t="shared" si="36"/>
        <v>15165</v>
      </c>
      <c r="J78" s="10">
        <f t="shared" si="37"/>
        <v>28602</v>
      </c>
      <c r="K78" s="11">
        <f t="shared" si="38"/>
        <v>55.238349045604451</v>
      </c>
      <c r="L78" s="11">
        <f t="shared" si="31"/>
        <v>53.923981405523655</v>
      </c>
      <c r="M78" s="11">
        <f t="shared" si="32"/>
        <v>54.550943875929569</v>
      </c>
    </row>
    <row r="79" spans="1:13" ht="18.75" customHeight="1"/>
    <row r="80" spans="1:13" ht="18.75" customHeight="1"/>
    <row r="81" spans="1:13" ht="18.75" customHeight="1">
      <c r="A81" s="2" t="s">
        <v>39</v>
      </c>
    </row>
    <row r="82" spans="1:13" ht="18.75" customHeight="1">
      <c r="A82" s="21" t="s">
        <v>1</v>
      </c>
      <c r="B82" s="22"/>
      <c r="C82" s="21" t="s">
        <v>40</v>
      </c>
      <c r="D82" s="22"/>
      <c r="E82" s="21" t="s">
        <v>41</v>
      </c>
      <c r="F82" s="22"/>
      <c r="G82" s="21" t="s">
        <v>42</v>
      </c>
      <c r="H82" s="22"/>
      <c r="I82" s="21" t="s">
        <v>43</v>
      </c>
      <c r="J82" s="22"/>
      <c r="K82" s="21" t="s">
        <v>44</v>
      </c>
      <c r="L82" s="22"/>
      <c r="M82" s="22"/>
    </row>
    <row r="83" spans="1:13" ht="18.75" customHeight="1">
      <c r="A83" s="27" t="s">
        <v>4</v>
      </c>
      <c r="B83" s="28"/>
      <c r="C83" s="21">
        <v>50397</v>
      </c>
      <c r="D83" s="22"/>
      <c r="E83" s="21">
        <v>49759</v>
      </c>
      <c r="F83" s="22"/>
      <c r="G83" s="21">
        <v>638</v>
      </c>
      <c r="H83" s="22"/>
      <c r="I83" s="25">
        <v>1.2699999999999999E-2</v>
      </c>
      <c r="J83" s="26"/>
      <c r="K83" s="21"/>
      <c r="L83" s="22"/>
      <c r="M83" s="22"/>
    </row>
    <row r="84" spans="1:13" ht="18.75" customHeight="1">
      <c r="A84" s="27" t="s">
        <v>7</v>
      </c>
      <c r="B84" s="28"/>
      <c r="C84" s="21">
        <v>43877</v>
      </c>
      <c r="D84" s="22"/>
      <c r="E84" s="21">
        <v>43370</v>
      </c>
      <c r="F84" s="22"/>
      <c r="G84" s="21">
        <v>507</v>
      </c>
      <c r="H84" s="22"/>
      <c r="I84" s="25">
        <v>1.1599999999999999E-2</v>
      </c>
      <c r="J84" s="26"/>
      <c r="K84" s="21"/>
      <c r="L84" s="22"/>
      <c r="M84" s="22"/>
    </row>
    <row r="85" spans="1:13" ht="18.75" customHeight="1">
      <c r="A85" s="27" t="s">
        <v>9</v>
      </c>
      <c r="B85" s="28"/>
      <c r="C85" s="21">
        <v>41324</v>
      </c>
      <c r="D85" s="22"/>
      <c r="E85" s="21">
        <v>40971</v>
      </c>
      <c r="F85" s="22"/>
      <c r="G85" s="21">
        <v>353</v>
      </c>
      <c r="H85" s="22"/>
      <c r="I85" s="25">
        <v>8.5000000000000006E-3</v>
      </c>
      <c r="J85" s="26"/>
      <c r="K85" s="21"/>
      <c r="L85" s="22"/>
      <c r="M85" s="22"/>
    </row>
    <row r="86" spans="1:13" ht="18.75" customHeight="1">
      <c r="A86" s="27" t="s">
        <v>11</v>
      </c>
      <c r="B86" s="28"/>
      <c r="C86" s="21">
        <v>38373</v>
      </c>
      <c r="D86" s="22"/>
      <c r="E86" s="21">
        <v>38079</v>
      </c>
      <c r="F86" s="22"/>
      <c r="G86" s="21">
        <v>294</v>
      </c>
      <c r="H86" s="22"/>
      <c r="I86" s="25">
        <v>7.7000000000000002E-3</v>
      </c>
      <c r="J86" s="26"/>
      <c r="K86" s="21"/>
      <c r="L86" s="22"/>
      <c r="M86" s="22"/>
    </row>
    <row r="87" spans="1:13" ht="18.75" customHeight="1">
      <c r="A87" s="27" t="s">
        <v>45</v>
      </c>
      <c r="B87" s="28"/>
      <c r="C87" s="21">
        <v>34330</v>
      </c>
      <c r="D87" s="22"/>
      <c r="E87" s="21">
        <v>34034</v>
      </c>
      <c r="F87" s="22"/>
      <c r="G87" s="21">
        <v>296</v>
      </c>
      <c r="H87" s="22"/>
      <c r="I87" s="25">
        <v>8.6E-3</v>
      </c>
      <c r="J87" s="26"/>
      <c r="K87" s="21"/>
      <c r="L87" s="22"/>
      <c r="M87" s="22"/>
    </row>
    <row r="88" spans="1:13" ht="18.75" customHeight="1">
      <c r="A88" s="15"/>
      <c r="B88" s="16"/>
      <c r="C88" s="12"/>
      <c r="D88" s="4"/>
      <c r="E88" s="12"/>
      <c r="F88" s="4"/>
      <c r="G88" s="12"/>
      <c r="H88" s="4"/>
      <c r="I88" s="17"/>
      <c r="J88" s="18"/>
      <c r="K88" s="12"/>
      <c r="L88" s="4"/>
      <c r="M88" s="4"/>
    </row>
    <row r="89" spans="1:13" ht="18.75" customHeight="1">
      <c r="A89" s="15"/>
      <c r="B89" s="16"/>
      <c r="C89" s="12"/>
      <c r="D89" s="4"/>
      <c r="E89" s="12"/>
      <c r="F89" s="4"/>
      <c r="G89" s="12"/>
      <c r="H89" s="4"/>
      <c r="I89" s="17"/>
      <c r="J89" s="18"/>
      <c r="K89" s="12"/>
      <c r="L89" s="4"/>
      <c r="M89" s="4"/>
    </row>
    <row r="90" spans="1:13" ht="18.75" customHeight="1">
      <c r="A90" s="2" t="s">
        <v>46</v>
      </c>
      <c r="D90" s="2" t="s">
        <v>47</v>
      </c>
    </row>
    <row r="91" spans="1:13" ht="18.75" customHeight="1">
      <c r="A91" s="2" t="s">
        <v>48</v>
      </c>
      <c r="D91" s="2"/>
      <c r="H91" s="2" t="s">
        <v>49</v>
      </c>
      <c r="K91" s="2"/>
    </row>
    <row r="92" spans="1:13" ht="18.75" customHeight="1">
      <c r="A92" s="9" t="s">
        <v>50</v>
      </c>
      <c r="B92" s="9" t="s">
        <v>51</v>
      </c>
      <c r="C92" s="21" t="s">
        <v>52</v>
      </c>
      <c r="D92" s="22"/>
      <c r="E92" s="21" t="s">
        <v>53</v>
      </c>
      <c r="F92" s="22"/>
      <c r="H92" s="9" t="s">
        <v>50</v>
      </c>
      <c r="I92" s="9" t="s">
        <v>51</v>
      </c>
      <c r="J92" s="21" t="s">
        <v>52</v>
      </c>
      <c r="K92" s="22"/>
      <c r="L92" s="21" t="s">
        <v>53</v>
      </c>
      <c r="M92" s="22"/>
    </row>
    <row r="93" spans="1:13" ht="18.75" customHeight="1">
      <c r="A93" s="19" t="s">
        <v>54</v>
      </c>
      <c r="B93" s="9" t="s">
        <v>55</v>
      </c>
      <c r="C93" s="21" t="s">
        <v>56</v>
      </c>
      <c r="D93" s="22"/>
      <c r="E93" s="21">
        <v>12005</v>
      </c>
      <c r="F93" s="22"/>
      <c r="H93" s="19" t="s">
        <v>54</v>
      </c>
      <c r="I93" s="9" t="s">
        <v>55</v>
      </c>
      <c r="J93" s="21" t="s">
        <v>56</v>
      </c>
      <c r="K93" s="22"/>
      <c r="L93" s="23">
        <v>9843</v>
      </c>
      <c r="M93" s="24"/>
    </row>
    <row r="94" spans="1:13" ht="18.75" customHeight="1">
      <c r="A94" s="19" t="s">
        <v>57</v>
      </c>
      <c r="B94" s="9" t="s">
        <v>58</v>
      </c>
      <c r="C94" s="21" t="s">
        <v>59</v>
      </c>
      <c r="D94" s="22"/>
      <c r="E94" s="21">
        <v>10529</v>
      </c>
      <c r="F94" s="22"/>
      <c r="H94" s="19" t="s">
        <v>57</v>
      </c>
      <c r="I94" s="9" t="s">
        <v>55</v>
      </c>
      <c r="J94" s="21" t="s">
        <v>60</v>
      </c>
      <c r="K94" s="22"/>
      <c r="L94" s="23">
        <v>9403</v>
      </c>
      <c r="M94" s="24"/>
    </row>
    <row r="95" spans="1:13" ht="18.75" customHeight="1">
      <c r="A95" s="19" t="s">
        <v>61</v>
      </c>
      <c r="B95" s="9" t="s">
        <v>55</v>
      </c>
      <c r="C95" s="21" t="s">
        <v>60</v>
      </c>
      <c r="D95" s="22"/>
      <c r="E95" s="23">
        <v>9963</v>
      </c>
      <c r="F95" s="24"/>
      <c r="H95" s="19" t="s">
        <v>61</v>
      </c>
      <c r="I95" s="9" t="s">
        <v>55</v>
      </c>
      <c r="J95" s="21" t="s">
        <v>59</v>
      </c>
      <c r="K95" s="22"/>
      <c r="L95" s="23">
        <v>9258</v>
      </c>
      <c r="M95" s="24"/>
    </row>
    <row r="96" spans="1:13" ht="18.75" customHeight="1">
      <c r="A96" s="19" t="s">
        <v>62</v>
      </c>
      <c r="B96" s="9" t="s">
        <v>58</v>
      </c>
      <c r="C96" s="21" t="s">
        <v>63</v>
      </c>
      <c r="D96" s="22"/>
      <c r="E96" s="23">
        <v>9693</v>
      </c>
      <c r="F96" s="24"/>
      <c r="H96" s="19" t="s">
        <v>62</v>
      </c>
      <c r="I96" s="9" t="s">
        <v>58</v>
      </c>
      <c r="J96" s="21" t="s">
        <v>63</v>
      </c>
      <c r="K96" s="22"/>
      <c r="L96" s="23">
        <v>8917</v>
      </c>
      <c r="M96" s="24"/>
    </row>
    <row r="97" spans="1:13" ht="18.75" customHeight="1">
      <c r="A97" s="19">
        <v>5</v>
      </c>
      <c r="B97" s="9" t="s">
        <v>58</v>
      </c>
      <c r="C97" s="21" t="s">
        <v>64</v>
      </c>
      <c r="D97" s="22"/>
      <c r="E97" s="23">
        <v>7569</v>
      </c>
      <c r="F97" s="24"/>
      <c r="H97" s="19">
        <v>5</v>
      </c>
      <c r="I97" s="9" t="s">
        <v>58</v>
      </c>
      <c r="J97" s="21" t="s">
        <v>64</v>
      </c>
      <c r="K97" s="22"/>
      <c r="L97" s="23">
        <v>5949</v>
      </c>
      <c r="M97" s="24"/>
    </row>
    <row r="98" spans="1:13" ht="18.75" customHeight="1"/>
    <row r="99" spans="1:13" ht="18.75" customHeight="1">
      <c r="A99" s="2" t="s">
        <v>65</v>
      </c>
      <c r="D99" s="2"/>
      <c r="H99" s="2" t="s">
        <v>66</v>
      </c>
      <c r="K99" s="2"/>
    </row>
    <row r="100" spans="1:13" ht="18.75" customHeight="1">
      <c r="A100" s="9" t="s">
        <v>50</v>
      </c>
      <c r="B100" s="9" t="s">
        <v>51</v>
      </c>
      <c r="C100" s="21" t="s">
        <v>52</v>
      </c>
      <c r="D100" s="22"/>
      <c r="E100" s="21" t="s">
        <v>53</v>
      </c>
      <c r="F100" s="22"/>
      <c r="H100" s="9" t="s">
        <v>50</v>
      </c>
      <c r="I100" s="9" t="s">
        <v>51</v>
      </c>
      <c r="J100" s="21" t="s">
        <v>52</v>
      </c>
      <c r="K100" s="22"/>
      <c r="L100" s="21" t="s">
        <v>53</v>
      </c>
      <c r="M100" s="22"/>
    </row>
    <row r="101" spans="1:13" ht="18.75" customHeight="1">
      <c r="A101" s="19" t="s">
        <v>54</v>
      </c>
      <c r="B101" s="9" t="s">
        <v>55</v>
      </c>
      <c r="C101" s="21" t="s">
        <v>59</v>
      </c>
      <c r="D101" s="22"/>
      <c r="E101" s="21">
        <v>12141</v>
      </c>
      <c r="F101" s="22"/>
      <c r="H101" s="19" t="s">
        <v>54</v>
      </c>
      <c r="I101" s="9" t="s">
        <v>58</v>
      </c>
      <c r="J101" s="21" t="s">
        <v>67</v>
      </c>
      <c r="K101" s="22"/>
      <c r="L101" s="21">
        <v>11147</v>
      </c>
      <c r="M101" s="22"/>
    </row>
    <row r="102" spans="1:13" ht="18.75" customHeight="1">
      <c r="A102" s="19" t="s">
        <v>57</v>
      </c>
      <c r="B102" s="9" t="s">
        <v>58</v>
      </c>
      <c r="C102" s="21" t="s">
        <v>63</v>
      </c>
      <c r="D102" s="22"/>
      <c r="E102" s="21">
        <v>10829</v>
      </c>
      <c r="F102" s="22"/>
      <c r="H102" s="19" t="s">
        <v>57</v>
      </c>
      <c r="I102" s="9" t="s">
        <v>55</v>
      </c>
      <c r="J102" s="21" t="s">
        <v>59</v>
      </c>
      <c r="K102" s="22"/>
      <c r="L102" s="21">
        <v>10464</v>
      </c>
      <c r="M102" s="22"/>
    </row>
    <row r="103" spans="1:13" ht="18.75" customHeight="1">
      <c r="A103" s="19" t="s">
        <v>61</v>
      </c>
      <c r="B103" s="9" t="s">
        <v>55</v>
      </c>
      <c r="C103" s="21" t="s">
        <v>60</v>
      </c>
      <c r="D103" s="22"/>
      <c r="E103" s="23">
        <v>9080</v>
      </c>
      <c r="F103" s="24"/>
      <c r="H103" s="19" t="s">
        <v>61</v>
      </c>
      <c r="I103" s="9" t="s">
        <v>58</v>
      </c>
      <c r="J103" s="21" t="s">
        <v>63</v>
      </c>
      <c r="K103" s="22"/>
      <c r="L103" s="23">
        <v>8923</v>
      </c>
      <c r="M103" s="24"/>
    </row>
    <row r="104" spans="1:13" ht="18.75" customHeight="1">
      <c r="A104" s="19">
        <v>4</v>
      </c>
      <c r="B104" s="9" t="s">
        <v>55</v>
      </c>
      <c r="C104" s="21" t="s">
        <v>56</v>
      </c>
      <c r="D104" s="22"/>
      <c r="E104" s="23">
        <v>8921</v>
      </c>
      <c r="F104" s="24"/>
      <c r="H104" s="19">
        <v>4</v>
      </c>
      <c r="I104" s="9" t="s">
        <v>55</v>
      </c>
      <c r="J104" s="21" t="s">
        <v>60</v>
      </c>
      <c r="K104" s="22"/>
      <c r="L104" s="23">
        <v>7545</v>
      </c>
      <c r="M104" s="24"/>
    </row>
    <row r="105" spans="1:13" ht="18.75" customHeight="1"/>
    <row r="106" spans="1:13" ht="18.75" customHeight="1"/>
    <row r="107" spans="1:13" ht="18.75" customHeight="1">
      <c r="A107" s="2" t="s">
        <v>68</v>
      </c>
      <c r="D107" s="2"/>
    </row>
    <row r="108" spans="1:13" ht="18.75" customHeight="1">
      <c r="A108" s="9" t="s">
        <v>50</v>
      </c>
      <c r="B108" s="9" t="s">
        <v>51</v>
      </c>
      <c r="C108" s="21" t="s">
        <v>52</v>
      </c>
      <c r="D108" s="22"/>
      <c r="E108" s="21" t="s">
        <v>53</v>
      </c>
      <c r="F108" s="22"/>
    </row>
    <row r="109" spans="1:13" ht="18.75" customHeight="1">
      <c r="A109" s="19" t="s">
        <v>54</v>
      </c>
      <c r="B109" s="9" t="s">
        <v>55</v>
      </c>
      <c r="C109" s="21" t="s">
        <v>59</v>
      </c>
      <c r="D109" s="22"/>
      <c r="E109" s="21">
        <v>10533</v>
      </c>
      <c r="F109" s="22"/>
    </row>
    <row r="110" spans="1:13" ht="18.75" customHeight="1">
      <c r="A110" s="19" t="s">
        <v>57</v>
      </c>
      <c r="B110" s="9" t="s">
        <v>58</v>
      </c>
      <c r="C110" s="21" t="s">
        <v>63</v>
      </c>
      <c r="D110" s="22"/>
      <c r="E110" s="21">
        <v>9410</v>
      </c>
      <c r="F110" s="22"/>
    </row>
    <row r="111" spans="1:13" ht="18.75" customHeight="1">
      <c r="A111" s="19" t="s">
        <v>61</v>
      </c>
      <c r="B111" s="9" t="s">
        <v>58</v>
      </c>
      <c r="C111" s="21" t="s">
        <v>67</v>
      </c>
      <c r="D111" s="22"/>
      <c r="E111" s="21">
        <v>7916</v>
      </c>
      <c r="F111" s="22"/>
    </row>
    <row r="112" spans="1:13" ht="18.75" customHeight="1">
      <c r="A112" s="19">
        <v>4</v>
      </c>
      <c r="B112" s="20" t="s">
        <v>69</v>
      </c>
      <c r="C112" s="21" t="s">
        <v>70</v>
      </c>
      <c r="D112" s="22"/>
      <c r="E112" s="21">
        <v>6175</v>
      </c>
      <c r="F112" s="22"/>
    </row>
  </sheetData>
  <mergeCells count="128">
    <mergeCell ref="K83:M83"/>
    <mergeCell ref="K29:M29"/>
    <mergeCell ref="H6:I6"/>
    <mergeCell ref="H7:I7"/>
    <mergeCell ref="B29:D29"/>
    <mergeCell ref="E29:G29"/>
    <mergeCell ref="H29:J29"/>
    <mergeCell ref="B14:D14"/>
    <mergeCell ref="E14:G14"/>
    <mergeCell ref="H14:J14"/>
    <mergeCell ref="K14:M14"/>
    <mergeCell ref="A7:B7"/>
    <mergeCell ref="C7:G7"/>
    <mergeCell ref="H68:J68"/>
    <mergeCell ref="K68:M68"/>
    <mergeCell ref="A4:B4"/>
    <mergeCell ref="C4:G4"/>
    <mergeCell ref="A82:B82"/>
    <mergeCell ref="C82:D82"/>
    <mergeCell ref="E82:F82"/>
    <mergeCell ref="G82:H82"/>
    <mergeCell ref="G83:H83"/>
    <mergeCell ref="A8:B8"/>
    <mergeCell ref="C8:G8"/>
    <mergeCell ref="H8:I8"/>
    <mergeCell ref="H4:I4"/>
    <mergeCell ref="A5:B5"/>
    <mergeCell ref="A6:B6"/>
    <mergeCell ref="C5:G5"/>
    <mergeCell ref="C6:G6"/>
    <mergeCell ref="H5:I5"/>
    <mergeCell ref="I82:J82"/>
    <mergeCell ref="I83:J83"/>
    <mergeCell ref="A83:B83"/>
    <mergeCell ref="A9:B9"/>
    <mergeCell ref="C9:G9"/>
    <mergeCell ref="H9:I9"/>
    <mergeCell ref="B68:D68"/>
    <mergeCell ref="E68:G68"/>
    <mergeCell ref="C100:D100"/>
    <mergeCell ref="E100:F100"/>
    <mergeCell ref="J96:K96"/>
    <mergeCell ref="L96:M96"/>
    <mergeCell ref="C94:D94"/>
    <mergeCell ref="E94:F94"/>
    <mergeCell ref="C97:D97"/>
    <mergeCell ref="E97:F97"/>
    <mergeCell ref="J97:K97"/>
    <mergeCell ref="L97:M97"/>
    <mergeCell ref="J94:K94"/>
    <mergeCell ref="L94:M94"/>
    <mergeCell ref="C95:D95"/>
    <mergeCell ref="E95:F95"/>
    <mergeCell ref="C96:D96"/>
    <mergeCell ref="E96:F96"/>
    <mergeCell ref="J95:K95"/>
    <mergeCell ref="A85:B85"/>
    <mergeCell ref="K84:M84"/>
    <mergeCell ref="A84:B84"/>
    <mergeCell ref="C84:D84"/>
    <mergeCell ref="E84:F84"/>
    <mergeCell ref="G84:H84"/>
    <mergeCell ref="I84:J84"/>
    <mergeCell ref="C102:D102"/>
    <mergeCell ref="E102:F102"/>
    <mergeCell ref="A87:B87"/>
    <mergeCell ref="C87:D87"/>
    <mergeCell ref="E87:F87"/>
    <mergeCell ref="G87:H87"/>
    <mergeCell ref="A86:B86"/>
    <mergeCell ref="C86:D86"/>
    <mergeCell ref="E86:F86"/>
    <mergeCell ref="G86:H86"/>
    <mergeCell ref="I86:J86"/>
    <mergeCell ref="J92:K92"/>
    <mergeCell ref="J93:K93"/>
    <mergeCell ref="C92:D92"/>
    <mergeCell ref="E92:F92"/>
    <mergeCell ref="C93:D93"/>
    <mergeCell ref="E93:F93"/>
    <mergeCell ref="C103:D103"/>
    <mergeCell ref="E103:F103"/>
    <mergeCell ref="C104:D104"/>
    <mergeCell ref="E104:F104"/>
    <mergeCell ref="K42:M42"/>
    <mergeCell ref="C85:D85"/>
    <mergeCell ref="E85:F85"/>
    <mergeCell ref="G85:H85"/>
    <mergeCell ref="I85:J85"/>
    <mergeCell ref="K85:M85"/>
    <mergeCell ref="K82:M82"/>
    <mergeCell ref="C83:D83"/>
    <mergeCell ref="E83:F83"/>
    <mergeCell ref="B55:D55"/>
    <mergeCell ref="E55:G55"/>
    <mergeCell ref="H55:J55"/>
    <mergeCell ref="K55:M55"/>
    <mergeCell ref="C101:D101"/>
    <mergeCell ref="E101:F101"/>
    <mergeCell ref="B42:D42"/>
    <mergeCell ref="E42:G42"/>
    <mergeCell ref="H42:J42"/>
    <mergeCell ref="J102:K102"/>
    <mergeCell ref="L102:M102"/>
    <mergeCell ref="J103:K103"/>
    <mergeCell ref="L103:M103"/>
    <mergeCell ref="J104:K104"/>
    <mergeCell ref="L104:M104"/>
    <mergeCell ref="K86:M86"/>
    <mergeCell ref="J100:K100"/>
    <mergeCell ref="L100:M100"/>
    <mergeCell ref="J101:K101"/>
    <mergeCell ref="L101:M101"/>
    <mergeCell ref="L92:M92"/>
    <mergeCell ref="L93:M93"/>
    <mergeCell ref="L95:M95"/>
    <mergeCell ref="I87:J87"/>
    <mergeCell ref="K87:M8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E112:F112"/>
  </mergeCells>
  <phoneticPr fontId="2"/>
  <pageMargins left="0.9055118110236221" right="0.70866141732283472" top="0.74803149606299213" bottom="0.74803149606299213" header="0.51181102362204722" footer="0.31496062992125984"/>
  <pageSetup paperSize="9" orientation="landscape" r:id="rId1"/>
  <headerFooter>
    <oddHeader>&amp;C&amp;"ＭＳ Ｐゴシック,太字"&amp;14秋　田　県　議　会　議　員　選　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　雄</dc:creator>
  <cp:keywords/>
  <dc:description/>
  <cp:lastModifiedBy>佐藤　雄也（情報政策課）</cp:lastModifiedBy>
  <cp:revision/>
  <dcterms:created xsi:type="dcterms:W3CDTF">2018-06-19T04:07:52Z</dcterms:created>
  <dcterms:modified xsi:type="dcterms:W3CDTF">2023-09-04T02:53:52Z</dcterms:modified>
  <cp:category/>
  <cp:contentStatus/>
</cp:coreProperties>
</file>