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0.51\joho\_06_地域イントラ\11_無線LAN\427\"/>
    </mc:Choice>
  </mc:AlternateContent>
  <bookViews>
    <workbookView xWindow="0" yWindow="0" windowWidth="20490" windowHeight="6780" firstSheet="1" activeTab="11"/>
  </bookViews>
  <sheets>
    <sheet name="201504" sheetId="10" r:id="rId1"/>
    <sheet name="201505" sheetId="11" r:id="rId2"/>
    <sheet name="201506" sheetId="13" r:id="rId3"/>
    <sheet name="201507" sheetId="14" r:id="rId4"/>
    <sheet name="201508" sheetId="1" r:id="rId5"/>
    <sheet name="201509 (8月同値）" sheetId="2" r:id="rId6"/>
    <sheet name="201510" sheetId="3" r:id="rId7"/>
    <sheet name="201511" sheetId="4" r:id="rId8"/>
    <sheet name="201512" sheetId="5" r:id="rId9"/>
    <sheet name="201601" sheetId="6" r:id="rId10"/>
    <sheet name="201602" sheetId="7" r:id="rId11"/>
    <sheet name="201603" sheetId="8" r:id="rId12"/>
    <sheet name="年度計" sheetId="9" r:id="rId13"/>
  </sheets>
  <definedNames>
    <definedName name="_xlnm.Print_Titles" localSheetId="1">'201505'!$1:$3</definedName>
    <definedName name="_xlnm.Print_Titles" localSheetId="4">'201508'!$1:$3</definedName>
    <definedName name="_xlnm.Print_Titles" localSheetId="6">'201510'!$1:$3</definedName>
    <definedName name="_xlnm.Print_Titles" localSheetId="7">'201511'!$1:$3</definedName>
    <definedName name="_xlnm.Print_Titles" localSheetId="8">'201512'!$1:$3</definedName>
    <definedName name="_xlnm.Print_Titles" localSheetId="9">'201601'!$1:$3</definedName>
    <definedName name="_xlnm.Print_Titles" localSheetId="10">'201602'!$1:$3</definedName>
  </definedNames>
  <calcPr calcId="162913"/>
</workbook>
</file>

<file path=xl/calcChain.xml><?xml version="1.0" encoding="utf-8"?>
<calcChain xmlns="http://schemas.openxmlformats.org/spreadsheetml/2006/main">
  <c r="F46" i="9" l="1"/>
  <c r="H46" i="9" s="1"/>
  <c r="E46" i="9"/>
  <c r="D46" i="9"/>
  <c r="H45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H45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" i="8"/>
  <c r="F46" i="8"/>
  <c r="H46" i="8" s="1"/>
  <c r="E46" i="8"/>
  <c r="D46" i="8"/>
  <c r="G46" i="9" l="1"/>
  <c r="G46" i="8"/>
  <c r="F46" i="7"/>
  <c r="E46" i="7"/>
  <c r="D46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" i="7"/>
  <c r="F45" i="6" l="1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" i="6"/>
  <c r="E45" i="6"/>
  <c r="D45" i="6"/>
  <c r="G46" i="7" l="1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" i="5"/>
  <c r="F45" i="5"/>
  <c r="E45" i="5"/>
  <c r="D45" i="5"/>
  <c r="G45" i="6" l="1"/>
  <c r="F45" i="4"/>
  <c r="E45" i="4"/>
  <c r="D45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" i="4"/>
  <c r="D45" i="3" l="1"/>
  <c r="F45" i="3"/>
  <c r="E45" i="3"/>
  <c r="H44" i="3"/>
  <c r="H44" i="4" s="1"/>
  <c r="H44" i="5" s="1"/>
  <c r="H44" i="6" s="1"/>
  <c r="H44" i="7" s="1"/>
  <c r="G44" i="3"/>
  <c r="H43" i="3"/>
  <c r="H43" i="4" s="1"/>
  <c r="H43" i="5" s="1"/>
  <c r="H43" i="6" s="1"/>
  <c r="H43" i="7" s="1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H43" i="8" l="1"/>
  <c r="H43" i="9"/>
  <c r="G45" i="5"/>
  <c r="G45" i="3"/>
  <c r="H44" i="9"/>
  <c r="H44" i="8"/>
  <c r="G45" i="4"/>
  <c r="H44" i="2"/>
  <c r="H43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45" i="2"/>
  <c r="E45" i="2"/>
  <c r="D45" i="2"/>
  <c r="F45" i="1"/>
  <c r="E45" i="1" l="1"/>
  <c r="D45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" i="1"/>
  <c r="H42" i="11" l="1"/>
  <c r="H42" i="13" s="1"/>
  <c r="H42" i="14" s="1"/>
  <c r="H42" i="1" s="1"/>
  <c r="F43" i="11"/>
  <c r="E43" i="11"/>
  <c r="D43" i="11"/>
  <c r="F42" i="10"/>
  <c r="H42" i="10" s="1"/>
  <c r="H43" i="11" s="1"/>
  <c r="H5" i="10"/>
  <c r="H5" i="11" s="1"/>
  <c r="H5" i="13" s="1"/>
  <c r="H5" i="14" s="1"/>
  <c r="H5" i="1" s="1"/>
  <c r="H6" i="10"/>
  <c r="H6" i="11" s="1"/>
  <c r="H6" i="13" s="1"/>
  <c r="H6" i="14" s="1"/>
  <c r="H6" i="1" s="1"/>
  <c r="H7" i="10"/>
  <c r="H7" i="11" s="1"/>
  <c r="H7" i="13" s="1"/>
  <c r="H7" i="14" s="1"/>
  <c r="H7" i="1" s="1"/>
  <c r="H8" i="10"/>
  <c r="H8" i="11" s="1"/>
  <c r="H8" i="13" s="1"/>
  <c r="H8" i="14" s="1"/>
  <c r="H8" i="1" s="1"/>
  <c r="H9" i="10"/>
  <c r="H9" i="11" s="1"/>
  <c r="H9" i="13" s="1"/>
  <c r="H9" i="14" s="1"/>
  <c r="H9" i="1" s="1"/>
  <c r="H10" i="10"/>
  <c r="H10" i="11" s="1"/>
  <c r="H10" i="13" s="1"/>
  <c r="H10" i="14" s="1"/>
  <c r="H10" i="1" s="1"/>
  <c r="H11" i="10"/>
  <c r="H11" i="11" s="1"/>
  <c r="H11" i="13" s="1"/>
  <c r="H11" i="14" s="1"/>
  <c r="H11" i="1" s="1"/>
  <c r="H12" i="10"/>
  <c r="H12" i="11" s="1"/>
  <c r="H12" i="13" s="1"/>
  <c r="H12" i="14" s="1"/>
  <c r="H12" i="1" s="1"/>
  <c r="H13" i="10"/>
  <c r="H13" i="11" s="1"/>
  <c r="H13" i="13" s="1"/>
  <c r="H13" i="14" s="1"/>
  <c r="H13" i="1" s="1"/>
  <c r="H14" i="10"/>
  <c r="H14" i="11" s="1"/>
  <c r="H14" i="13" s="1"/>
  <c r="H14" i="14" s="1"/>
  <c r="H14" i="1" s="1"/>
  <c r="H15" i="10"/>
  <c r="H15" i="11" s="1"/>
  <c r="H15" i="13" s="1"/>
  <c r="H15" i="14" s="1"/>
  <c r="H15" i="1" s="1"/>
  <c r="H16" i="10"/>
  <c r="H16" i="11" s="1"/>
  <c r="H16" i="13" s="1"/>
  <c r="H16" i="14" s="1"/>
  <c r="H16" i="1" s="1"/>
  <c r="H17" i="10"/>
  <c r="H17" i="11" s="1"/>
  <c r="H17" i="13" s="1"/>
  <c r="H17" i="14" s="1"/>
  <c r="H17" i="1" s="1"/>
  <c r="H18" i="10"/>
  <c r="H18" i="11" s="1"/>
  <c r="H18" i="13" s="1"/>
  <c r="H18" i="14" s="1"/>
  <c r="H18" i="1" s="1"/>
  <c r="H19" i="10"/>
  <c r="H19" i="11" s="1"/>
  <c r="H19" i="13" s="1"/>
  <c r="H19" i="14" s="1"/>
  <c r="H19" i="1" s="1"/>
  <c r="H20" i="10"/>
  <c r="H20" i="11" s="1"/>
  <c r="H20" i="13" s="1"/>
  <c r="H20" i="14" s="1"/>
  <c r="H20" i="1" s="1"/>
  <c r="H21" i="10"/>
  <c r="H21" i="11" s="1"/>
  <c r="H21" i="13" s="1"/>
  <c r="H21" i="14" s="1"/>
  <c r="H21" i="1" s="1"/>
  <c r="H22" i="10"/>
  <c r="H22" i="11" s="1"/>
  <c r="H22" i="13" s="1"/>
  <c r="H22" i="14" s="1"/>
  <c r="H22" i="1" s="1"/>
  <c r="H23" i="10"/>
  <c r="H23" i="11" s="1"/>
  <c r="H23" i="13" s="1"/>
  <c r="H23" i="14" s="1"/>
  <c r="H23" i="1" s="1"/>
  <c r="H24" i="10"/>
  <c r="H24" i="11" s="1"/>
  <c r="H24" i="13" s="1"/>
  <c r="H24" i="14" s="1"/>
  <c r="H24" i="1" s="1"/>
  <c r="H25" i="10"/>
  <c r="H25" i="11" s="1"/>
  <c r="H25" i="13" s="1"/>
  <c r="H25" i="14" s="1"/>
  <c r="H25" i="1" s="1"/>
  <c r="H26" i="10"/>
  <c r="H26" i="11" s="1"/>
  <c r="H26" i="13" s="1"/>
  <c r="H26" i="14" s="1"/>
  <c r="H26" i="1" s="1"/>
  <c r="H27" i="10"/>
  <c r="H27" i="11" s="1"/>
  <c r="H27" i="13" s="1"/>
  <c r="H27" i="14" s="1"/>
  <c r="H27" i="1" s="1"/>
  <c r="H28" i="10"/>
  <c r="H28" i="11" s="1"/>
  <c r="H28" i="13" s="1"/>
  <c r="H28" i="14" s="1"/>
  <c r="H28" i="1" s="1"/>
  <c r="H29" i="10"/>
  <c r="H29" i="11" s="1"/>
  <c r="H29" i="13" s="1"/>
  <c r="H29" i="14" s="1"/>
  <c r="H29" i="1" s="1"/>
  <c r="H30" i="10"/>
  <c r="H30" i="11" s="1"/>
  <c r="H30" i="13" s="1"/>
  <c r="H30" i="14" s="1"/>
  <c r="H30" i="1" s="1"/>
  <c r="H31" i="10"/>
  <c r="H31" i="11" s="1"/>
  <c r="H31" i="13" s="1"/>
  <c r="H31" i="14" s="1"/>
  <c r="H31" i="1" s="1"/>
  <c r="H32" i="10"/>
  <c r="H32" i="11" s="1"/>
  <c r="H32" i="13" s="1"/>
  <c r="H32" i="14" s="1"/>
  <c r="H32" i="1" s="1"/>
  <c r="H33" i="10"/>
  <c r="H33" i="11" s="1"/>
  <c r="H33" i="13" s="1"/>
  <c r="H33" i="14" s="1"/>
  <c r="H33" i="1" s="1"/>
  <c r="H34" i="10"/>
  <c r="H34" i="11" s="1"/>
  <c r="H34" i="13" s="1"/>
  <c r="H34" i="14" s="1"/>
  <c r="H34" i="1" s="1"/>
  <c r="H35" i="10"/>
  <c r="H35" i="11" s="1"/>
  <c r="H35" i="13" s="1"/>
  <c r="H35" i="14" s="1"/>
  <c r="H35" i="1" s="1"/>
  <c r="H36" i="10"/>
  <c r="H36" i="11" s="1"/>
  <c r="H36" i="13" s="1"/>
  <c r="H36" i="14" s="1"/>
  <c r="H36" i="1" s="1"/>
  <c r="H37" i="10"/>
  <c r="H37" i="11" s="1"/>
  <c r="H37" i="13" s="1"/>
  <c r="H37" i="14" s="1"/>
  <c r="H37" i="1" s="1"/>
  <c r="H38" i="10"/>
  <c r="H38" i="11" s="1"/>
  <c r="H38" i="13" s="1"/>
  <c r="H38" i="14" s="1"/>
  <c r="H38" i="1" s="1"/>
  <c r="H39" i="10"/>
  <c r="H39" i="11" s="1"/>
  <c r="H39" i="13" s="1"/>
  <c r="H39" i="14" s="1"/>
  <c r="H39" i="1" s="1"/>
  <c r="H40" i="10"/>
  <c r="H40" i="11" s="1"/>
  <c r="H40" i="13" s="1"/>
  <c r="H40" i="14" s="1"/>
  <c r="H40" i="1" s="1"/>
  <c r="H41" i="10"/>
  <c r="H41" i="11" s="1"/>
  <c r="H41" i="13" s="1"/>
  <c r="H41" i="14" s="1"/>
  <c r="H41" i="1" s="1"/>
  <c r="H4" i="10"/>
  <c r="H4" i="11" s="1"/>
  <c r="H4" i="13" s="1"/>
  <c r="H4" i="14" s="1"/>
  <c r="H4" i="1" s="1"/>
  <c r="H41" i="3" l="1"/>
  <c r="H41" i="4" s="1"/>
  <c r="H41" i="5" s="1"/>
  <c r="H41" i="6" s="1"/>
  <c r="H41" i="7" s="1"/>
  <c r="H41" i="2"/>
  <c r="H33" i="3"/>
  <c r="H33" i="4" s="1"/>
  <c r="H33" i="5" s="1"/>
  <c r="H33" i="6" s="1"/>
  <c r="H33" i="7" s="1"/>
  <c r="H33" i="2"/>
  <c r="H25" i="3"/>
  <c r="H25" i="4" s="1"/>
  <c r="H25" i="5" s="1"/>
  <c r="H25" i="6" s="1"/>
  <c r="H25" i="7" s="1"/>
  <c r="H25" i="2"/>
  <c r="H39" i="3"/>
  <c r="H39" i="4" s="1"/>
  <c r="H39" i="5" s="1"/>
  <c r="H39" i="6" s="1"/>
  <c r="H39" i="7" s="1"/>
  <c r="H39" i="2"/>
  <c r="H35" i="3"/>
  <c r="H35" i="4" s="1"/>
  <c r="H35" i="5" s="1"/>
  <c r="H35" i="6" s="1"/>
  <c r="H35" i="7" s="1"/>
  <c r="H35" i="2"/>
  <c r="H31" i="3"/>
  <c r="H31" i="4" s="1"/>
  <c r="H31" i="5" s="1"/>
  <c r="H31" i="6" s="1"/>
  <c r="H31" i="7" s="1"/>
  <c r="H31" i="2"/>
  <c r="H27" i="3"/>
  <c r="H27" i="4" s="1"/>
  <c r="H27" i="5" s="1"/>
  <c r="H27" i="6" s="1"/>
  <c r="H27" i="7" s="1"/>
  <c r="H27" i="2"/>
  <c r="H23" i="3"/>
  <c r="H23" i="4" s="1"/>
  <c r="H23" i="5" s="1"/>
  <c r="H23" i="6" s="1"/>
  <c r="H23" i="7" s="1"/>
  <c r="H23" i="2"/>
  <c r="H19" i="3"/>
  <c r="H19" i="4" s="1"/>
  <c r="H19" i="5" s="1"/>
  <c r="H19" i="6" s="1"/>
  <c r="H19" i="7" s="1"/>
  <c r="H19" i="2"/>
  <c r="H15" i="3"/>
  <c r="H15" i="4" s="1"/>
  <c r="H15" i="5" s="1"/>
  <c r="H15" i="6" s="1"/>
  <c r="H15" i="7" s="1"/>
  <c r="H15" i="2"/>
  <c r="H11" i="3"/>
  <c r="H11" i="4" s="1"/>
  <c r="H11" i="5" s="1"/>
  <c r="H11" i="6" s="1"/>
  <c r="H11" i="7" s="1"/>
  <c r="H11" i="2"/>
  <c r="H7" i="3"/>
  <c r="H7" i="4" s="1"/>
  <c r="H7" i="5" s="1"/>
  <c r="H7" i="6" s="1"/>
  <c r="H7" i="7" s="1"/>
  <c r="H7" i="2"/>
  <c r="H4" i="3"/>
  <c r="H4" i="4" s="1"/>
  <c r="H4" i="5" s="1"/>
  <c r="H4" i="6" s="1"/>
  <c r="H4" i="7" s="1"/>
  <c r="H4" i="2"/>
  <c r="H38" i="3"/>
  <c r="H38" i="4" s="1"/>
  <c r="H38" i="5" s="1"/>
  <c r="H38" i="6" s="1"/>
  <c r="H38" i="7" s="1"/>
  <c r="H38" i="2"/>
  <c r="H34" i="3"/>
  <c r="H34" i="4" s="1"/>
  <c r="H34" i="5" s="1"/>
  <c r="H34" i="6" s="1"/>
  <c r="H34" i="7" s="1"/>
  <c r="H34" i="2"/>
  <c r="H30" i="3"/>
  <c r="H30" i="4" s="1"/>
  <c r="H30" i="5" s="1"/>
  <c r="H30" i="6" s="1"/>
  <c r="H30" i="7" s="1"/>
  <c r="H30" i="2"/>
  <c r="H26" i="3"/>
  <c r="H26" i="4" s="1"/>
  <c r="H26" i="5" s="1"/>
  <c r="H26" i="6" s="1"/>
  <c r="H26" i="7" s="1"/>
  <c r="H26" i="2"/>
  <c r="H22" i="3"/>
  <c r="H22" i="4" s="1"/>
  <c r="H22" i="5" s="1"/>
  <c r="H22" i="6" s="1"/>
  <c r="H22" i="7" s="1"/>
  <c r="H22" i="2"/>
  <c r="H18" i="3"/>
  <c r="H18" i="4" s="1"/>
  <c r="H18" i="5" s="1"/>
  <c r="H18" i="6" s="1"/>
  <c r="H18" i="7" s="1"/>
  <c r="H18" i="2"/>
  <c r="H14" i="3"/>
  <c r="H14" i="4" s="1"/>
  <c r="H14" i="5" s="1"/>
  <c r="H14" i="6" s="1"/>
  <c r="H14" i="7" s="1"/>
  <c r="H14" i="2"/>
  <c r="H10" i="3"/>
  <c r="H10" i="4" s="1"/>
  <c r="H10" i="5" s="1"/>
  <c r="H10" i="6" s="1"/>
  <c r="H10" i="7" s="1"/>
  <c r="H10" i="2"/>
  <c r="H6" i="3"/>
  <c r="H6" i="4" s="1"/>
  <c r="H6" i="5" s="1"/>
  <c r="H6" i="6" s="1"/>
  <c r="H6" i="7" s="1"/>
  <c r="H6" i="2"/>
  <c r="H37" i="3"/>
  <c r="H37" i="4" s="1"/>
  <c r="H37" i="5" s="1"/>
  <c r="H37" i="6" s="1"/>
  <c r="H37" i="7" s="1"/>
  <c r="H37" i="2"/>
  <c r="H29" i="3"/>
  <c r="H29" i="4" s="1"/>
  <c r="H29" i="5" s="1"/>
  <c r="H29" i="6" s="1"/>
  <c r="H29" i="7" s="1"/>
  <c r="H29" i="2"/>
  <c r="H21" i="3"/>
  <c r="H21" i="4" s="1"/>
  <c r="H21" i="5" s="1"/>
  <c r="H21" i="6" s="1"/>
  <c r="H21" i="7" s="1"/>
  <c r="H21" i="2"/>
  <c r="H17" i="3"/>
  <c r="H17" i="4" s="1"/>
  <c r="H17" i="5" s="1"/>
  <c r="H17" i="6" s="1"/>
  <c r="H17" i="7" s="1"/>
  <c r="H17" i="2"/>
  <c r="H13" i="3"/>
  <c r="H13" i="4" s="1"/>
  <c r="H13" i="5" s="1"/>
  <c r="H13" i="6" s="1"/>
  <c r="H13" i="7" s="1"/>
  <c r="H13" i="2"/>
  <c r="H9" i="3"/>
  <c r="H9" i="4" s="1"/>
  <c r="H9" i="5" s="1"/>
  <c r="H9" i="6" s="1"/>
  <c r="H9" i="7" s="1"/>
  <c r="H9" i="2"/>
  <c r="H5" i="3"/>
  <c r="H5" i="4" s="1"/>
  <c r="H5" i="5" s="1"/>
  <c r="H5" i="6" s="1"/>
  <c r="H5" i="7" s="1"/>
  <c r="H5" i="2"/>
  <c r="H40" i="3"/>
  <c r="H40" i="4" s="1"/>
  <c r="H40" i="5" s="1"/>
  <c r="H40" i="6" s="1"/>
  <c r="H40" i="7" s="1"/>
  <c r="H40" i="2"/>
  <c r="H36" i="3"/>
  <c r="H36" i="4" s="1"/>
  <c r="H36" i="5" s="1"/>
  <c r="H36" i="6" s="1"/>
  <c r="H36" i="7" s="1"/>
  <c r="H36" i="2"/>
  <c r="H32" i="3"/>
  <c r="H32" i="4" s="1"/>
  <c r="H32" i="5" s="1"/>
  <c r="H32" i="6" s="1"/>
  <c r="H32" i="7" s="1"/>
  <c r="H32" i="2"/>
  <c r="H28" i="3"/>
  <c r="H28" i="4" s="1"/>
  <c r="H28" i="5" s="1"/>
  <c r="H28" i="6" s="1"/>
  <c r="H28" i="7" s="1"/>
  <c r="H28" i="2"/>
  <c r="H24" i="3"/>
  <c r="H24" i="4" s="1"/>
  <c r="H24" i="5" s="1"/>
  <c r="H24" i="6" s="1"/>
  <c r="H24" i="7" s="1"/>
  <c r="H24" i="2"/>
  <c r="H20" i="3"/>
  <c r="H20" i="4" s="1"/>
  <c r="H20" i="5" s="1"/>
  <c r="H20" i="6" s="1"/>
  <c r="H20" i="7" s="1"/>
  <c r="H20" i="2"/>
  <c r="H16" i="3"/>
  <c r="H16" i="4" s="1"/>
  <c r="H16" i="5" s="1"/>
  <c r="H16" i="6" s="1"/>
  <c r="H16" i="7" s="1"/>
  <c r="H16" i="2"/>
  <c r="H12" i="3"/>
  <c r="H12" i="4" s="1"/>
  <c r="H12" i="5" s="1"/>
  <c r="H12" i="6" s="1"/>
  <c r="H12" i="7" s="1"/>
  <c r="H12" i="2"/>
  <c r="H8" i="3"/>
  <c r="H8" i="4" s="1"/>
  <c r="H8" i="5" s="1"/>
  <c r="H8" i="6" s="1"/>
  <c r="H8" i="7" s="1"/>
  <c r="H8" i="2"/>
  <c r="H42" i="3"/>
  <c r="H42" i="4" s="1"/>
  <c r="H42" i="5" s="1"/>
  <c r="H42" i="6" s="1"/>
  <c r="H42" i="7" s="1"/>
  <c r="H42" i="2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" i="10"/>
  <c r="E42" i="10"/>
  <c r="H42" i="8" l="1"/>
  <c r="H42" i="9"/>
  <c r="H8" i="9"/>
  <c r="H8" i="8"/>
  <c r="H16" i="9"/>
  <c r="H16" i="8"/>
  <c r="H24" i="9"/>
  <c r="H24" i="8"/>
  <c r="H32" i="9"/>
  <c r="H32" i="8"/>
  <c r="H40" i="9"/>
  <c r="H40" i="8"/>
  <c r="H9" i="9"/>
  <c r="H9" i="8"/>
  <c r="H17" i="9"/>
  <c r="H17" i="8"/>
  <c r="H29" i="9"/>
  <c r="H29" i="8"/>
  <c r="H6" i="8"/>
  <c r="H6" i="9"/>
  <c r="H14" i="8"/>
  <c r="H14" i="9"/>
  <c r="H22" i="8"/>
  <c r="H22" i="9"/>
  <c r="H30" i="8"/>
  <c r="H30" i="9"/>
  <c r="H38" i="8"/>
  <c r="H38" i="9"/>
  <c r="H7" i="8"/>
  <c r="H7" i="9"/>
  <c r="H15" i="8"/>
  <c r="H15" i="9"/>
  <c r="H23" i="8"/>
  <c r="H23" i="9"/>
  <c r="H31" i="8"/>
  <c r="H31" i="9"/>
  <c r="H39" i="8"/>
  <c r="H39" i="9"/>
  <c r="H33" i="9"/>
  <c r="H33" i="8"/>
  <c r="H12" i="9"/>
  <c r="H12" i="8"/>
  <c r="H20" i="9"/>
  <c r="H20" i="8"/>
  <c r="H28" i="9"/>
  <c r="H28" i="8"/>
  <c r="H36" i="9"/>
  <c r="H36" i="8"/>
  <c r="H5" i="9"/>
  <c r="H5" i="8"/>
  <c r="H13" i="9"/>
  <c r="H13" i="8"/>
  <c r="H21" i="9"/>
  <c r="H21" i="8"/>
  <c r="H37" i="9"/>
  <c r="H37" i="8"/>
  <c r="H10" i="8"/>
  <c r="H10" i="9"/>
  <c r="H18" i="8"/>
  <c r="H18" i="9"/>
  <c r="H26" i="8"/>
  <c r="H26" i="9"/>
  <c r="H34" i="8"/>
  <c r="H34" i="9"/>
  <c r="H4" i="9"/>
  <c r="H4" i="8"/>
  <c r="H11" i="8"/>
  <c r="H11" i="9"/>
  <c r="H19" i="8"/>
  <c r="H19" i="9"/>
  <c r="H27" i="8"/>
  <c r="H27" i="9"/>
  <c r="H35" i="8"/>
  <c r="H35" i="9"/>
  <c r="H25" i="9"/>
  <c r="H25" i="8"/>
  <c r="H41" i="9"/>
  <c r="H41" i="8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" i="14"/>
  <c r="F43" i="14"/>
  <c r="E43" i="14"/>
  <c r="D43" i="14"/>
  <c r="G43" i="14" l="1"/>
  <c r="G45" i="1"/>
  <c r="G45" i="2"/>
  <c r="G43" i="11"/>
  <c r="D42" i="10"/>
  <c r="G5" i="13" l="1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" i="13"/>
  <c r="F43" i="13" l="1"/>
  <c r="E43" i="13"/>
  <c r="D43" i="13"/>
  <c r="G43" i="13" l="1"/>
  <c r="H43" i="13"/>
  <c r="H43" i="14" s="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" i="11"/>
  <c r="H45" i="1" l="1"/>
  <c r="H45" i="3" s="1"/>
  <c r="H45" i="4" s="1"/>
  <c r="H45" i="5" s="1"/>
  <c r="H45" i="6" s="1"/>
  <c r="H46" i="7" s="1"/>
  <c r="H45" i="2"/>
</calcChain>
</file>

<file path=xl/sharedStrings.xml><?xml version="1.0" encoding="utf-8"?>
<sst xmlns="http://schemas.openxmlformats.org/spreadsheetml/2006/main" count="676" uniqueCount="69">
  <si>
    <t>由利本荘市公衆無線LAN利用状況</t>
    <rPh sb="14" eb="16">
      <t>ジョウキョウ</t>
    </rPh>
    <phoneticPr fontId="2"/>
  </si>
  <si>
    <t>本庁舎</t>
    <rPh sb="0" eb="3">
      <t>ホンチョウシャ</t>
    </rPh>
    <phoneticPr fontId="2"/>
  </si>
  <si>
    <t>１F</t>
    <phoneticPr fontId="2"/>
  </si>
  <si>
    <t>①</t>
    <phoneticPr fontId="2"/>
  </si>
  <si>
    <t>②</t>
    <phoneticPr fontId="2"/>
  </si>
  <si>
    <t>３F</t>
    <phoneticPr fontId="2"/>
  </si>
  <si>
    <t>４F</t>
    <phoneticPr fontId="2"/>
  </si>
  <si>
    <t>２F</t>
    <phoneticPr fontId="2"/>
  </si>
  <si>
    <t>第二庁舎</t>
    <rPh sb="0" eb="2">
      <t>ダイニ</t>
    </rPh>
    <rPh sb="2" eb="4">
      <t>チョウシャ</t>
    </rPh>
    <phoneticPr fontId="2"/>
  </si>
  <si>
    <t>日新館</t>
    <rPh sb="0" eb="2">
      <t>ニッシン</t>
    </rPh>
    <rPh sb="2" eb="3">
      <t>カン</t>
    </rPh>
    <phoneticPr fontId="2"/>
  </si>
  <si>
    <t>岩城総合支所</t>
    <rPh sb="0" eb="2">
      <t>イワキ</t>
    </rPh>
    <rPh sb="2" eb="4">
      <t>ソウゴウ</t>
    </rPh>
    <rPh sb="4" eb="6">
      <t>シショ</t>
    </rPh>
    <phoneticPr fontId="2"/>
  </si>
  <si>
    <t>出羽伝承館</t>
    <rPh sb="0" eb="2">
      <t>デワ</t>
    </rPh>
    <rPh sb="2" eb="5">
      <t>デンショウカン</t>
    </rPh>
    <phoneticPr fontId="2"/>
  </si>
  <si>
    <t>善隣館</t>
    <rPh sb="0" eb="2">
      <t>ゼンリン</t>
    </rPh>
    <rPh sb="2" eb="3">
      <t>カン</t>
    </rPh>
    <phoneticPr fontId="2"/>
  </si>
  <si>
    <t>東由利総合支所</t>
    <rPh sb="0" eb="3">
      <t>ヒガシユリ</t>
    </rPh>
    <rPh sb="3" eb="5">
      <t>ソウゴウ</t>
    </rPh>
    <rPh sb="5" eb="7">
      <t>シショ</t>
    </rPh>
    <phoneticPr fontId="2"/>
  </si>
  <si>
    <t>西目総合支所</t>
    <rPh sb="0" eb="2">
      <t>ニシメ</t>
    </rPh>
    <rPh sb="2" eb="4">
      <t>ソウゴウ</t>
    </rPh>
    <rPh sb="4" eb="6">
      <t>シショ</t>
    </rPh>
    <phoneticPr fontId="2"/>
  </si>
  <si>
    <t>鳥海総合支所</t>
    <rPh sb="0" eb="2">
      <t>チョウカイ</t>
    </rPh>
    <rPh sb="2" eb="4">
      <t>ソウゴウ</t>
    </rPh>
    <rPh sb="4" eb="6">
      <t>シショ</t>
    </rPh>
    <phoneticPr fontId="2"/>
  </si>
  <si>
    <t>施設名</t>
    <rPh sb="0" eb="2">
      <t>シセツ</t>
    </rPh>
    <rPh sb="2" eb="3">
      <t>メイ</t>
    </rPh>
    <phoneticPr fontId="2"/>
  </si>
  <si>
    <t>５F</t>
    <phoneticPr fontId="2"/>
  </si>
  <si>
    <t>合　計</t>
    <rPh sb="0" eb="1">
      <t>アイ</t>
    </rPh>
    <rPh sb="2" eb="3">
      <t>ケイ</t>
    </rPh>
    <phoneticPr fontId="2"/>
  </si>
  <si>
    <t>　レストハウス　すえひろ</t>
    <phoneticPr fontId="2"/>
  </si>
  <si>
    <t>第二庁舎１F</t>
    <rPh sb="0" eb="2">
      <t>ダイニ</t>
    </rPh>
    <rPh sb="2" eb="4">
      <t>チョウシャ</t>
    </rPh>
    <phoneticPr fontId="2"/>
  </si>
  <si>
    <t>ガス水道局</t>
    <rPh sb="2" eb="5">
      <t>スイドウキョク</t>
    </rPh>
    <phoneticPr fontId="2"/>
  </si>
  <si>
    <t>鶴舞会館</t>
    <rPh sb="0" eb="2">
      <t>ツルマイ</t>
    </rPh>
    <rPh sb="2" eb="4">
      <t>カイカン</t>
    </rPh>
    <phoneticPr fontId="2"/>
  </si>
  <si>
    <t>ボートプラザアクアパル</t>
    <phoneticPr fontId="2"/>
  </si>
  <si>
    <t>ぱいんすぱ新山</t>
    <rPh sb="5" eb="7">
      <t>シンザン</t>
    </rPh>
    <phoneticPr fontId="2"/>
  </si>
  <si>
    <t>市民交流学習センター</t>
    <rPh sb="0" eb="2">
      <t>シミン</t>
    </rPh>
    <rPh sb="2" eb="4">
      <t>コウリュウ</t>
    </rPh>
    <rPh sb="4" eb="6">
      <t>ガクシュウ</t>
    </rPh>
    <phoneticPr fontId="2"/>
  </si>
  <si>
    <t>岩城交流ターミナル</t>
    <rPh sb="0" eb="2">
      <t>イワキ</t>
    </rPh>
    <rPh sb="2" eb="4">
      <t>コウリュウ</t>
    </rPh>
    <phoneticPr fontId="2"/>
  </si>
  <si>
    <t>伝兵衛湯荘</t>
    <rPh sb="0" eb="1">
      <t>デン</t>
    </rPh>
    <rPh sb="1" eb="2">
      <t>ヘイ</t>
    </rPh>
    <rPh sb="2" eb="3">
      <t>エイ</t>
    </rPh>
    <rPh sb="3" eb="4">
      <t>ユ</t>
    </rPh>
    <rPh sb="4" eb="5">
      <t>ソウ</t>
    </rPh>
    <phoneticPr fontId="2"/>
  </si>
  <si>
    <t>八十八美術館</t>
    <rPh sb="0" eb="1">
      <t>ハチ</t>
    </rPh>
    <rPh sb="1" eb="2">
      <t>ジュウ</t>
    </rPh>
    <rPh sb="2" eb="3">
      <t>ハチ</t>
    </rPh>
    <rPh sb="3" eb="6">
      <t>ビジュツカン</t>
    </rPh>
    <phoneticPr fontId="2"/>
  </si>
  <si>
    <t>由利図書館</t>
    <rPh sb="0" eb="2">
      <t>ユリ</t>
    </rPh>
    <rPh sb="2" eb="5">
      <t>トショカン</t>
    </rPh>
    <phoneticPr fontId="2"/>
  </si>
  <si>
    <t>ゆりえもん</t>
    <phoneticPr fontId="2"/>
  </si>
  <si>
    <t>南由利原青少年旅行村</t>
    <rPh sb="0" eb="1">
      <t>ミナミ</t>
    </rPh>
    <rPh sb="1" eb="3">
      <t>ユリ</t>
    </rPh>
    <rPh sb="3" eb="4">
      <t>ハラ</t>
    </rPh>
    <rPh sb="4" eb="7">
      <t>セイショウネン</t>
    </rPh>
    <rPh sb="7" eb="10">
      <t>リョコウソン</t>
    </rPh>
    <phoneticPr fontId="2"/>
  </si>
  <si>
    <t>鶴舞温泉</t>
    <rPh sb="0" eb="2">
      <t>ツルマイ</t>
    </rPh>
    <rPh sb="2" eb="4">
      <t>オンセン</t>
    </rPh>
    <phoneticPr fontId="2"/>
  </si>
  <si>
    <t>黄桜温泉　湯楽里</t>
    <rPh sb="0" eb="2">
      <t>キザクラ</t>
    </rPh>
    <rPh sb="2" eb="4">
      <t>オンセン</t>
    </rPh>
    <rPh sb="5" eb="6">
      <t>ユ</t>
    </rPh>
    <rPh sb="6" eb="7">
      <t>ラク</t>
    </rPh>
    <rPh sb="7" eb="8">
      <t>リ</t>
    </rPh>
    <phoneticPr fontId="2"/>
  </si>
  <si>
    <t>東由利公民館</t>
    <rPh sb="0" eb="3">
      <t>ヒガシユリ</t>
    </rPh>
    <rPh sb="3" eb="6">
      <t>コウミンカン</t>
    </rPh>
    <phoneticPr fontId="2"/>
  </si>
  <si>
    <t>西目公民館シーガル</t>
    <rPh sb="0" eb="2">
      <t>ニシメ</t>
    </rPh>
    <rPh sb="2" eb="5">
      <t>コウミンカン</t>
    </rPh>
    <phoneticPr fontId="2"/>
  </si>
  <si>
    <t>にしめ物産館</t>
    <rPh sb="3" eb="6">
      <t>ブッサンカン</t>
    </rPh>
    <phoneticPr fontId="2"/>
  </si>
  <si>
    <t>西目かしわ温泉</t>
    <rPh sb="0" eb="2">
      <t>ニシメ</t>
    </rPh>
    <rPh sb="5" eb="7">
      <t>オンセン</t>
    </rPh>
    <phoneticPr fontId="2"/>
  </si>
  <si>
    <t>紫水館</t>
    <rPh sb="0" eb="2">
      <t>シスイ</t>
    </rPh>
    <rPh sb="2" eb="3">
      <t>カン</t>
    </rPh>
    <phoneticPr fontId="2"/>
  </si>
  <si>
    <t>消防本部１F</t>
    <rPh sb="0" eb="2">
      <t>ショウボウ</t>
    </rPh>
    <rPh sb="2" eb="4">
      <t>ホンブ</t>
    </rPh>
    <phoneticPr fontId="2"/>
  </si>
  <si>
    <t>消防本部３F</t>
    <rPh sb="0" eb="2">
      <t>ショウボウ</t>
    </rPh>
    <rPh sb="2" eb="4">
      <t>ホンブ</t>
    </rPh>
    <phoneticPr fontId="2"/>
  </si>
  <si>
    <t>消防本部４F１</t>
    <rPh sb="0" eb="2">
      <t>ショウボウ</t>
    </rPh>
    <rPh sb="2" eb="4">
      <t>ホンブ</t>
    </rPh>
    <phoneticPr fontId="2"/>
  </si>
  <si>
    <t>消防本部４F２</t>
    <rPh sb="0" eb="2">
      <t>ショウボウ</t>
    </rPh>
    <rPh sb="2" eb="4">
      <t>ホンブ</t>
    </rPh>
    <phoneticPr fontId="2"/>
  </si>
  <si>
    <t>４/1～４/30</t>
    <phoneticPr fontId="2"/>
  </si>
  <si>
    <t>第二庁舎２F</t>
    <rPh sb="0" eb="2">
      <t>ダイニ</t>
    </rPh>
    <rPh sb="2" eb="4">
      <t>チョウシャ</t>
    </rPh>
    <phoneticPr fontId="2"/>
  </si>
  <si>
    <t>5/1～5/31</t>
    <phoneticPr fontId="2"/>
  </si>
  <si>
    <t>延べ通信時間
(時間)</t>
    <rPh sb="0" eb="1">
      <t>ノ</t>
    </rPh>
    <rPh sb="2" eb="4">
      <t>ツウシン</t>
    </rPh>
    <rPh sb="4" eb="6">
      <t>ジカン</t>
    </rPh>
    <rPh sb="8" eb="10">
      <t>ジカン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</si>
  <si>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</si>
  <si>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</si>
  <si>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</si>
  <si>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鳥海山ろく線矢島駅</t>
    <rPh sb="0" eb="2">
      <t>チョウカイ</t>
    </rPh>
    <rPh sb="2" eb="3">
      <t>サン</t>
    </rPh>
    <rPh sb="5" eb="6">
      <t>セン</t>
    </rPh>
    <rPh sb="6" eb="8">
      <t>ヤシマ</t>
    </rPh>
    <rPh sb="8" eb="9">
      <t>エキ</t>
    </rPh>
    <phoneticPr fontId="2"/>
  </si>
  <si>
    <t>6/1～6/30</t>
    <phoneticPr fontId="2"/>
  </si>
  <si>
    <t>利用者
累計</t>
    <rPh sb="0" eb="3">
      <t>リヨウシャ</t>
    </rPh>
    <rPh sb="4" eb="6">
      <t>ルイケイ</t>
    </rPh>
    <phoneticPr fontId="2"/>
  </si>
  <si>
    <t>H27年度
利用者累計</t>
    <rPh sb="3" eb="5">
      <t>ネンド</t>
    </rPh>
    <rPh sb="6" eb="9">
      <t>リヨウシャ</t>
    </rPh>
    <rPh sb="9" eb="11">
      <t>ルイケイ</t>
    </rPh>
    <phoneticPr fontId="2"/>
  </si>
  <si>
    <t>2015/7/1～7/31</t>
    <phoneticPr fontId="2"/>
  </si>
  <si>
    <t>2015/8/1～8/31</t>
    <phoneticPr fontId="2"/>
  </si>
  <si>
    <t>大内総合支所</t>
    <rPh sb="0" eb="2">
      <t>オオウチ</t>
    </rPh>
    <rPh sb="2" eb="4">
      <t>ソウゴウ</t>
    </rPh>
    <rPh sb="4" eb="6">
      <t>シショ</t>
    </rPh>
    <phoneticPr fontId="2"/>
  </si>
  <si>
    <t>矢島総合支所</t>
    <rPh sb="0" eb="2">
      <t>ヤシマ</t>
    </rPh>
    <rPh sb="2" eb="4">
      <t>ソウゴウ</t>
    </rPh>
    <rPh sb="4" eb="6">
      <t>シショ</t>
    </rPh>
    <phoneticPr fontId="2"/>
  </si>
  <si>
    <t>2015/9/1～9/30</t>
    <phoneticPr fontId="2"/>
  </si>
  <si>
    <t>2015/10/1～10/31</t>
    <phoneticPr fontId="2"/>
  </si>
  <si>
    <t>2015/11/1～11/30</t>
    <phoneticPr fontId="2"/>
  </si>
  <si>
    <t>2015/12/1～12/31</t>
    <phoneticPr fontId="2"/>
  </si>
  <si>
    <t>2016/1/1～1/31</t>
    <phoneticPr fontId="2"/>
  </si>
  <si>
    <t>2016/2/1～2/29</t>
    <phoneticPr fontId="2"/>
  </si>
  <si>
    <t>道の駅清水の里・鳥海郷直売所</t>
    <rPh sb="0" eb="1">
      <t>ミチ</t>
    </rPh>
    <rPh sb="2" eb="3">
      <t>エキ</t>
    </rPh>
    <rPh sb="3" eb="5">
      <t>シミズ</t>
    </rPh>
    <rPh sb="6" eb="7">
      <t>サト</t>
    </rPh>
    <rPh sb="8" eb="10">
      <t>チョウカイ</t>
    </rPh>
    <rPh sb="10" eb="11">
      <t>ゴウ</t>
    </rPh>
    <rPh sb="11" eb="13">
      <t>チョクバイ</t>
    </rPh>
    <rPh sb="13" eb="14">
      <t>ショ</t>
    </rPh>
    <phoneticPr fontId="2"/>
  </si>
  <si>
    <t>2016/3/1～3/31</t>
    <phoneticPr fontId="2"/>
  </si>
  <si>
    <t>１１月24日スペース書き込みより  『フリースポット協議会のシスログサーバが、セキュリティ事案の
関係で9月～10月にかけて停止していたため、９月分は、把握でき
ませんでした。』</t>
    <phoneticPr fontId="2"/>
  </si>
  <si>
    <t>3月17日スペース書き込みより　『1月集計分の一部施設の集計がとれませんでした。』
　申し訳ございません。</t>
    <rPh sb="1" eb="2">
      <t>ガツ</t>
    </rPh>
    <rPh sb="4" eb="5">
      <t>ニチ</t>
    </rPh>
    <rPh sb="9" eb="10">
      <t>カ</t>
    </rPh>
    <rPh sb="11" eb="12">
      <t>コ</t>
    </rPh>
    <phoneticPr fontId="2"/>
  </si>
  <si>
    <t>以下の事由により、利用者累計は不完全です。</t>
    <rPh sb="0" eb="2">
      <t>イカ</t>
    </rPh>
    <rPh sb="3" eb="5">
      <t>ジユウ</t>
    </rPh>
    <rPh sb="9" eb="12">
      <t>リヨウシャ</t>
    </rPh>
    <rPh sb="12" eb="14">
      <t>ルイケイ</t>
    </rPh>
    <rPh sb="15" eb="18">
      <t>フカンゼン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</si>
</sst>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38" fontId="7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7" fillId="0" borderId="7" xfId="1" applyFont="1" applyBorder="1">
      <alignment vertical="center"/>
    </xf>
    <xf numFmtId="38" fontId="8" fillId="0" borderId="8" xfId="0" applyNumberFormat="1" applyFont="1" applyBorder="1">
      <alignment vertical="center"/>
    </xf>
    <xf numFmtId="38" fontId="8" fillId="0" borderId="10" xfId="0" applyNumberFormat="1" applyFont="1" applyBorder="1">
      <alignment vertical="center"/>
    </xf>
    <xf numFmtId="38" fontId="7" fillId="0" borderId="15" xfId="1" applyFont="1" applyBorder="1">
      <alignment vertical="center"/>
    </xf>
    <xf numFmtId="0" fontId="4" fillId="0" borderId="17" xfId="0" applyFont="1" applyBorder="1" applyAlignment="1">
      <alignment horizontal="center" vertical="center"/>
    </xf>
    <xf numFmtId="38" fontId="7" fillId="0" borderId="17" xfId="1" applyFont="1" applyBorder="1">
      <alignment vertical="center"/>
    </xf>
    <xf numFmtId="38" fontId="8" fillId="0" borderId="18" xfId="0" applyNumberFormat="1" applyFont="1" applyBorder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38" fontId="7" fillId="0" borderId="24" xfId="1" applyFont="1" applyBorder="1">
      <alignment vertical="center"/>
    </xf>
    <xf numFmtId="38" fontId="8" fillId="0" borderId="25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8" fontId="8" fillId="0" borderId="27" xfId="0" applyNumberFormat="1" applyFont="1" applyBorder="1">
      <alignment vertical="center"/>
    </xf>
    <xf numFmtId="38" fontId="5" fillId="0" borderId="1" xfId="0" applyNumberFormat="1" applyFont="1" applyBorder="1">
      <alignment vertical="center"/>
    </xf>
    <xf numFmtId="38" fontId="8" fillId="0" borderId="28" xfId="0" applyNumberFormat="1" applyFont="1" applyBorder="1">
      <alignment vertical="center"/>
    </xf>
    <xf numFmtId="38" fontId="8" fillId="0" borderId="29" xfId="0" applyNumberFormat="1" applyFont="1" applyBorder="1">
      <alignment vertical="center"/>
    </xf>
    <xf numFmtId="38" fontId="5" fillId="0" borderId="31" xfId="0" applyNumberFormat="1" applyFont="1" applyBorder="1">
      <alignment vertical="center"/>
    </xf>
    <xf numFmtId="38" fontId="5" fillId="0" borderId="32" xfId="0" applyNumberFormat="1" applyFont="1" applyBorder="1">
      <alignment vertical="center"/>
    </xf>
    <xf numFmtId="38" fontId="5" fillId="0" borderId="30" xfId="0" applyNumberFormat="1" applyFont="1" applyBorder="1">
      <alignment vertical="center"/>
    </xf>
    <xf numFmtId="38" fontId="5" fillId="0" borderId="34" xfId="0" applyNumberFormat="1" applyFont="1" applyBorder="1">
      <alignment vertical="center"/>
    </xf>
    <xf numFmtId="0" fontId="4" fillId="0" borderId="33" xfId="0" applyFont="1" applyBorder="1" applyAlignment="1">
      <alignment horizontal="center" vertical="center" wrapText="1"/>
    </xf>
    <xf numFmtId="38" fontId="5" fillId="0" borderId="35" xfId="0" applyNumberFormat="1" applyFont="1" applyBorder="1">
      <alignment vertical="center"/>
    </xf>
    <xf numFmtId="38" fontId="8" fillId="0" borderId="1" xfId="0" applyNumberFormat="1" applyFont="1" applyBorder="1">
      <alignment vertical="center"/>
    </xf>
    <xf numFmtId="38" fontId="5" fillId="0" borderId="37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8" fillId="0" borderId="39" xfId="0" applyNumberFormat="1" applyFont="1" applyBorder="1">
      <alignment vertical="center"/>
    </xf>
    <xf numFmtId="38" fontId="8" fillId="0" borderId="40" xfId="0" applyNumberFormat="1" applyFont="1" applyBorder="1">
      <alignment vertical="center"/>
    </xf>
    <xf numFmtId="38" fontId="5" fillId="0" borderId="38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5" fillId="0" borderId="36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opLeftCell="A37" workbookViewId="0">
      <selection activeCell="H42" sqref="H42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5" width="15.875" style="1" bestFit="1" customWidth="1"/>
    <col min="6" max="6" width="13.25" style="1" bestFit="1" customWidth="1"/>
    <col min="7" max="7" width="12.5" style="1" customWidth="1"/>
    <col min="8" max="8" width="8.25" style="1" bestFit="1" customWidth="1"/>
    <col min="9" max="16384" width="9" style="1"/>
  </cols>
  <sheetData>
    <row r="1" spans="1:8" ht="41.25" customHeight="1" x14ac:dyDescent="0.15">
      <c r="A1" s="2" t="s">
        <v>0</v>
      </c>
    </row>
    <row r="2" spans="1:8" ht="22.5" customHeight="1" thickBot="1" x14ac:dyDescent="0.2">
      <c r="A2" s="55" t="s">
        <v>43</v>
      </c>
      <c r="B2" s="55"/>
      <c r="C2" s="55"/>
      <c r="D2" s="55"/>
      <c r="E2" s="55"/>
      <c r="F2" s="55"/>
      <c r="G2" s="55"/>
    </row>
    <row r="3" spans="1:8" ht="35.25" customHeight="1" thickBot="1" x14ac:dyDescent="0.2">
      <c r="A3" s="57" t="s">
        <v>16</v>
      </c>
      <c r="B3" s="57"/>
      <c r="C3" s="57"/>
      <c r="D3" s="22" t="s">
        <v>46</v>
      </c>
      <c r="E3" s="22" t="s">
        <v>47</v>
      </c>
      <c r="F3" s="22" t="s">
        <v>48</v>
      </c>
      <c r="G3" s="23" t="s">
        <v>49</v>
      </c>
      <c r="H3" s="22" t="s">
        <v>52</v>
      </c>
    </row>
    <row r="4" spans="1:8" ht="35.25" customHeight="1" thickTop="1" x14ac:dyDescent="0.15">
      <c r="A4" s="56" t="s">
        <v>1</v>
      </c>
      <c r="B4" s="57" t="s">
        <v>2</v>
      </c>
      <c r="C4" s="4" t="s">
        <v>3</v>
      </c>
      <c r="D4" s="3">
        <v>2957</v>
      </c>
      <c r="E4" s="3">
        <v>1261</v>
      </c>
      <c r="F4" s="3">
        <v>303</v>
      </c>
      <c r="G4" s="24" t="e">
        <f>F4-#REF!</f>
        <v>#REF!</v>
      </c>
      <c r="H4" s="25">
        <f>F4</f>
        <v>303</v>
      </c>
    </row>
    <row r="5" spans="1:8" ht="35.25" customHeight="1" x14ac:dyDescent="0.15">
      <c r="A5" s="56"/>
      <c r="B5" s="57"/>
      <c r="C5" s="4" t="s">
        <v>4</v>
      </c>
      <c r="D5" s="3">
        <v>3383</v>
      </c>
      <c r="E5" s="3">
        <v>1782</v>
      </c>
      <c r="F5" s="3">
        <v>743</v>
      </c>
      <c r="G5" s="24" t="e">
        <f>F5-#REF!</f>
        <v>#REF!</v>
      </c>
      <c r="H5" s="25">
        <f t="shared" ref="H5:H42" si="0">F5</f>
        <v>743</v>
      </c>
    </row>
    <row r="6" spans="1:8" ht="35.25" customHeight="1" x14ac:dyDescent="0.15">
      <c r="A6" s="56"/>
      <c r="B6" s="57" t="s">
        <v>7</v>
      </c>
      <c r="C6" s="57"/>
      <c r="D6" s="3">
        <v>2108</v>
      </c>
      <c r="E6" s="3">
        <v>949</v>
      </c>
      <c r="F6" s="3">
        <v>294</v>
      </c>
      <c r="G6" s="24" t="e">
        <f>F6-#REF!</f>
        <v>#REF!</v>
      </c>
      <c r="H6" s="25">
        <f t="shared" si="0"/>
        <v>294</v>
      </c>
    </row>
    <row r="7" spans="1:8" ht="35.25" customHeight="1" x14ac:dyDescent="0.15">
      <c r="A7" s="56"/>
      <c r="B7" s="57" t="s">
        <v>5</v>
      </c>
      <c r="C7" s="57"/>
      <c r="D7" s="3">
        <v>3227</v>
      </c>
      <c r="E7" s="3">
        <v>1258</v>
      </c>
      <c r="F7" s="3">
        <v>453</v>
      </c>
      <c r="G7" s="24" t="e">
        <f>F7-#REF!</f>
        <v>#REF!</v>
      </c>
      <c r="H7" s="25">
        <f t="shared" si="0"/>
        <v>453</v>
      </c>
    </row>
    <row r="8" spans="1:8" ht="35.25" customHeight="1" x14ac:dyDescent="0.15">
      <c r="A8" s="56"/>
      <c r="B8" s="57" t="s">
        <v>6</v>
      </c>
      <c r="C8" s="57"/>
      <c r="D8" s="3">
        <v>1347</v>
      </c>
      <c r="E8" s="3">
        <v>742</v>
      </c>
      <c r="F8" s="3">
        <v>358</v>
      </c>
      <c r="G8" s="24" t="e">
        <f>F8-#REF!</f>
        <v>#REF!</v>
      </c>
      <c r="H8" s="25">
        <f t="shared" si="0"/>
        <v>358</v>
      </c>
    </row>
    <row r="9" spans="1:8" ht="35.25" customHeight="1" x14ac:dyDescent="0.15">
      <c r="A9" s="56"/>
      <c r="B9" s="57" t="s">
        <v>17</v>
      </c>
      <c r="C9" s="57"/>
      <c r="D9" s="3">
        <v>1148</v>
      </c>
      <c r="E9" s="3">
        <v>646</v>
      </c>
      <c r="F9" s="3">
        <v>362</v>
      </c>
      <c r="G9" s="24" t="e">
        <f>F9-#REF!</f>
        <v>#REF!</v>
      </c>
      <c r="H9" s="25">
        <f t="shared" si="0"/>
        <v>362</v>
      </c>
    </row>
    <row r="10" spans="1:8" ht="35.25" customHeight="1" x14ac:dyDescent="0.15">
      <c r="A10" s="56" t="s">
        <v>44</v>
      </c>
      <c r="B10" s="56"/>
      <c r="C10" s="56"/>
      <c r="D10" s="3">
        <v>1437</v>
      </c>
      <c r="E10" s="3">
        <v>768</v>
      </c>
      <c r="F10" s="3">
        <v>291</v>
      </c>
      <c r="G10" s="24" t="e">
        <f>F10-#REF!</f>
        <v>#REF!</v>
      </c>
      <c r="H10" s="25">
        <f t="shared" si="0"/>
        <v>291</v>
      </c>
    </row>
    <row r="11" spans="1:8" ht="35.25" customHeight="1" x14ac:dyDescent="0.15">
      <c r="A11" s="56" t="s">
        <v>9</v>
      </c>
      <c r="B11" s="56"/>
      <c r="C11" s="56"/>
      <c r="D11" s="3">
        <v>461</v>
      </c>
      <c r="E11" s="3">
        <v>232</v>
      </c>
      <c r="F11" s="3">
        <v>97</v>
      </c>
      <c r="G11" s="24" t="e">
        <f>F11-#REF!</f>
        <v>#REF!</v>
      </c>
      <c r="H11" s="25">
        <f t="shared" si="0"/>
        <v>97</v>
      </c>
    </row>
    <row r="12" spans="1:8" ht="35.25" customHeight="1" x14ac:dyDescent="0.15">
      <c r="A12" s="56" t="s">
        <v>10</v>
      </c>
      <c r="B12" s="56"/>
      <c r="C12" s="56"/>
      <c r="D12" s="3">
        <v>1131</v>
      </c>
      <c r="E12" s="3">
        <v>340</v>
      </c>
      <c r="F12" s="3">
        <v>130</v>
      </c>
      <c r="G12" s="24" t="e">
        <f>F12-#REF!</f>
        <v>#REF!</v>
      </c>
      <c r="H12" s="25">
        <f t="shared" si="0"/>
        <v>130</v>
      </c>
    </row>
    <row r="13" spans="1:8" ht="35.25" customHeight="1" x14ac:dyDescent="0.15">
      <c r="A13" s="56" t="s">
        <v>11</v>
      </c>
      <c r="B13" s="56"/>
      <c r="C13" s="56"/>
      <c r="D13" s="3">
        <v>623</v>
      </c>
      <c r="E13" s="3">
        <v>469</v>
      </c>
      <c r="F13" s="3">
        <v>267</v>
      </c>
      <c r="G13" s="24" t="e">
        <f>F13-#REF!</f>
        <v>#REF!</v>
      </c>
      <c r="H13" s="25">
        <f t="shared" si="0"/>
        <v>267</v>
      </c>
    </row>
    <row r="14" spans="1:8" ht="35.25" customHeight="1" x14ac:dyDescent="0.15">
      <c r="A14" s="56" t="s">
        <v>12</v>
      </c>
      <c r="B14" s="56"/>
      <c r="C14" s="56"/>
      <c r="D14" s="3">
        <v>444</v>
      </c>
      <c r="E14" s="3">
        <v>148</v>
      </c>
      <c r="F14" s="3">
        <v>41</v>
      </c>
      <c r="G14" s="24" t="e">
        <f>F14-#REF!</f>
        <v>#REF!</v>
      </c>
      <c r="H14" s="25">
        <f t="shared" si="0"/>
        <v>41</v>
      </c>
    </row>
    <row r="15" spans="1:8" ht="35.25" customHeight="1" x14ac:dyDescent="0.15">
      <c r="A15" s="56" t="s">
        <v>13</v>
      </c>
      <c r="B15" s="56"/>
      <c r="C15" s="56"/>
      <c r="D15" s="3">
        <v>1110</v>
      </c>
      <c r="E15" s="3">
        <v>377</v>
      </c>
      <c r="F15" s="3">
        <v>125</v>
      </c>
      <c r="G15" s="24" t="e">
        <f>F15-#REF!</f>
        <v>#REF!</v>
      </c>
      <c r="H15" s="25">
        <f t="shared" si="0"/>
        <v>125</v>
      </c>
    </row>
    <row r="16" spans="1:8" ht="35.25" customHeight="1" x14ac:dyDescent="0.15">
      <c r="A16" s="56" t="s">
        <v>14</v>
      </c>
      <c r="B16" s="56"/>
      <c r="C16" s="56"/>
      <c r="D16" s="3">
        <v>1628</v>
      </c>
      <c r="E16" s="3">
        <v>1117</v>
      </c>
      <c r="F16" s="3">
        <v>368</v>
      </c>
      <c r="G16" s="24" t="e">
        <f>F16-#REF!</f>
        <v>#REF!</v>
      </c>
      <c r="H16" s="25">
        <f t="shared" si="0"/>
        <v>368</v>
      </c>
    </row>
    <row r="17" spans="1:8" ht="35.25" customHeight="1" x14ac:dyDescent="0.15">
      <c r="A17" s="56" t="s">
        <v>15</v>
      </c>
      <c r="B17" s="56"/>
      <c r="C17" s="56"/>
      <c r="D17" s="3">
        <v>732</v>
      </c>
      <c r="E17" s="3">
        <v>213</v>
      </c>
      <c r="F17" s="3">
        <v>64</v>
      </c>
      <c r="G17" s="24" t="e">
        <f>F17-#REF!</f>
        <v>#REF!</v>
      </c>
      <c r="H17" s="25">
        <f t="shared" si="0"/>
        <v>64</v>
      </c>
    </row>
    <row r="18" spans="1:8" ht="35.25" customHeight="1" x14ac:dyDescent="0.15">
      <c r="A18" s="63" t="s">
        <v>19</v>
      </c>
      <c r="B18" s="64"/>
      <c r="C18" s="65"/>
      <c r="D18" s="3">
        <v>9</v>
      </c>
      <c r="E18" s="3">
        <v>7</v>
      </c>
      <c r="F18" s="3">
        <v>7</v>
      </c>
      <c r="G18" s="24" t="e">
        <f>F18-#REF!</f>
        <v>#REF!</v>
      </c>
      <c r="H18" s="25">
        <f t="shared" si="0"/>
        <v>7</v>
      </c>
    </row>
    <row r="19" spans="1:8" ht="35.25" customHeight="1" x14ac:dyDescent="0.15">
      <c r="A19" s="60" t="s">
        <v>20</v>
      </c>
      <c r="B19" s="61"/>
      <c r="C19" s="62"/>
      <c r="D19" s="3">
        <v>1054</v>
      </c>
      <c r="E19" s="3">
        <v>547</v>
      </c>
      <c r="F19" s="3">
        <v>199</v>
      </c>
      <c r="G19" s="24" t="e">
        <f>F19-#REF!</f>
        <v>#REF!</v>
      </c>
      <c r="H19" s="25">
        <f t="shared" si="0"/>
        <v>199</v>
      </c>
    </row>
    <row r="20" spans="1:8" ht="35.25" customHeight="1" x14ac:dyDescent="0.15">
      <c r="A20" s="60" t="s">
        <v>21</v>
      </c>
      <c r="B20" s="61"/>
      <c r="C20" s="62"/>
      <c r="D20" s="3">
        <v>2823</v>
      </c>
      <c r="E20" s="3">
        <v>1484</v>
      </c>
      <c r="F20" s="3">
        <v>783</v>
      </c>
      <c r="G20" s="24" t="e">
        <f>F20-#REF!</f>
        <v>#REF!</v>
      </c>
      <c r="H20" s="25">
        <f t="shared" si="0"/>
        <v>783</v>
      </c>
    </row>
    <row r="21" spans="1:8" ht="35.25" customHeight="1" x14ac:dyDescent="0.15">
      <c r="A21" s="60" t="s">
        <v>22</v>
      </c>
      <c r="B21" s="61"/>
      <c r="C21" s="62"/>
      <c r="D21" s="3">
        <v>567</v>
      </c>
      <c r="E21" s="3">
        <v>364</v>
      </c>
      <c r="F21" s="3">
        <v>229</v>
      </c>
      <c r="G21" s="24" t="e">
        <f>F21-#REF!</f>
        <v>#REF!</v>
      </c>
      <c r="H21" s="25">
        <f t="shared" si="0"/>
        <v>229</v>
      </c>
    </row>
    <row r="22" spans="1:8" ht="35.25" customHeight="1" x14ac:dyDescent="0.15">
      <c r="A22" s="60" t="s">
        <v>23</v>
      </c>
      <c r="B22" s="61"/>
      <c r="C22" s="62"/>
      <c r="D22" s="3">
        <v>1704</v>
      </c>
      <c r="E22" s="3">
        <v>752</v>
      </c>
      <c r="F22" s="3">
        <v>168</v>
      </c>
      <c r="G22" s="24" t="e">
        <f>F22-#REF!</f>
        <v>#REF!</v>
      </c>
      <c r="H22" s="25">
        <f t="shared" si="0"/>
        <v>168</v>
      </c>
    </row>
    <row r="23" spans="1:8" ht="35.25" customHeight="1" x14ac:dyDescent="0.15">
      <c r="A23" s="60" t="s">
        <v>24</v>
      </c>
      <c r="B23" s="61"/>
      <c r="C23" s="62"/>
      <c r="D23" s="3">
        <v>0</v>
      </c>
      <c r="E23" s="3">
        <v>0</v>
      </c>
      <c r="F23" s="3">
        <v>0</v>
      </c>
      <c r="G23" s="24" t="e">
        <f>F23-#REF!</f>
        <v>#REF!</v>
      </c>
      <c r="H23" s="25">
        <f t="shared" si="0"/>
        <v>0</v>
      </c>
    </row>
    <row r="24" spans="1:8" ht="35.25" customHeight="1" x14ac:dyDescent="0.15">
      <c r="A24" s="60" t="s">
        <v>25</v>
      </c>
      <c r="B24" s="61"/>
      <c r="C24" s="62"/>
      <c r="D24" s="3">
        <v>340</v>
      </c>
      <c r="E24" s="3">
        <v>167</v>
      </c>
      <c r="F24" s="3">
        <v>107</v>
      </c>
      <c r="G24" s="24" t="e">
        <f>F24-#REF!</f>
        <v>#REF!</v>
      </c>
      <c r="H24" s="25">
        <f t="shared" si="0"/>
        <v>107</v>
      </c>
    </row>
    <row r="25" spans="1:8" ht="35.25" customHeight="1" x14ac:dyDescent="0.15">
      <c r="A25" s="60" t="s">
        <v>26</v>
      </c>
      <c r="B25" s="61"/>
      <c r="C25" s="62"/>
      <c r="D25" s="3">
        <v>748</v>
      </c>
      <c r="E25" s="3">
        <v>577</v>
      </c>
      <c r="F25" s="3">
        <v>511</v>
      </c>
      <c r="G25" s="24" t="e">
        <f>F25-#REF!</f>
        <v>#REF!</v>
      </c>
      <c r="H25" s="25">
        <f t="shared" si="0"/>
        <v>511</v>
      </c>
    </row>
    <row r="26" spans="1:8" ht="35.25" customHeight="1" x14ac:dyDescent="0.15">
      <c r="A26" s="60" t="s">
        <v>27</v>
      </c>
      <c r="B26" s="61"/>
      <c r="C26" s="62"/>
      <c r="D26" s="3">
        <v>145</v>
      </c>
      <c r="E26" s="3">
        <v>107</v>
      </c>
      <c r="F26" s="3">
        <v>59</v>
      </c>
      <c r="G26" s="24" t="e">
        <f>F26-#REF!</f>
        <v>#REF!</v>
      </c>
      <c r="H26" s="25">
        <f t="shared" si="0"/>
        <v>59</v>
      </c>
    </row>
    <row r="27" spans="1:8" ht="35.25" customHeight="1" x14ac:dyDescent="0.15">
      <c r="A27" s="60" t="s">
        <v>28</v>
      </c>
      <c r="B27" s="61"/>
      <c r="C27" s="62"/>
      <c r="D27" s="3">
        <v>162</v>
      </c>
      <c r="E27" s="3">
        <v>26</v>
      </c>
      <c r="F27" s="3">
        <v>6</v>
      </c>
      <c r="G27" s="24" t="e">
        <f>F27-#REF!</f>
        <v>#REF!</v>
      </c>
      <c r="H27" s="25">
        <f t="shared" si="0"/>
        <v>6</v>
      </c>
    </row>
    <row r="28" spans="1:8" ht="35.25" customHeight="1" x14ac:dyDescent="0.15">
      <c r="A28" s="60" t="s">
        <v>29</v>
      </c>
      <c r="B28" s="61"/>
      <c r="C28" s="62"/>
      <c r="D28" s="3">
        <v>89</v>
      </c>
      <c r="E28" s="3">
        <v>80</v>
      </c>
      <c r="F28" s="3">
        <v>47</v>
      </c>
      <c r="G28" s="24" t="e">
        <f>F28-#REF!</f>
        <v>#REF!</v>
      </c>
      <c r="H28" s="25">
        <f t="shared" si="0"/>
        <v>47</v>
      </c>
    </row>
    <row r="29" spans="1:8" ht="35.25" customHeight="1" x14ac:dyDescent="0.15">
      <c r="A29" s="60" t="s">
        <v>30</v>
      </c>
      <c r="B29" s="61"/>
      <c r="C29" s="62"/>
      <c r="D29" s="3">
        <v>460</v>
      </c>
      <c r="E29" s="3">
        <v>207</v>
      </c>
      <c r="F29" s="3">
        <v>135</v>
      </c>
      <c r="G29" s="24" t="e">
        <f>F29-#REF!</f>
        <v>#REF!</v>
      </c>
      <c r="H29" s="25">
        <f t="shared" si="0"/>
        <v>135</v>
      </c>
    </row>
    <row r="30" spans="1:8" ht="35.25" customHeight="1" x14ac:dyDescent="0.15">
      <c r="A30" s="60" t="s">
        <v>31</v>
      </c>
      <c r="B30" s="61"/>
      <c r="C30" s="62"/>
      <c r="D30" s="3">
        <v>92</v>
      </c>
      <c r="E30" s="3">
        <v>66</v>
      </c>
      <c r="F30" s="3">
        <v>47</v>
      </c>
      <c r="G30" s="24" t="e">
        <f>F30-#REF!</f>
        <v>#REF!</v>
      </c>
      <c r="H30" s="25">
        <f t="shared" si="0"/>
        <v>47</v>
      </c>
    </row>
    <row r="31" spans="1:8" ht="35.25" customHeight="1" x14ac:dyDescent="0.15">
      <c r="A31" s="60" t="s">
        <v>32</v>
      </c>
      <c r="B31" s="61"/>
      <c r="C31" s="62"/>
      <c r="D31" s="3">
        <v>841</v>
      </c>
      <c r="E31" s="3">
        <v>350</v>
      </c>
      <c r="F31" s="3">
        <v>195</v>
      </c>
      <c r="G31" s="24" t="e">
        <f>F31-#REF!</f>
        <v>#REF!</v>
      </c>
      <c r="H31" s="25">
        <f t="shared" si="0"/>
        <v>195</v>
      </c>
    </row>
    <row r="32" spans="1:8" ht="35.25" customHeight="1" x14ac:dyDescent="0.15">
      <c r="A32" s="60" t="s">
        <v>33</v>
      </c>
      <c r="B32" s="61"/>
      <c r="C32" s="62"/>
      <c r="D32" s="3">
        <v>457</v>
      </c>
      <c r="E32" s="3">
        <v>250</v>
      </c>
      <c r="F32" s="3">
        <v>179</v>
      </c>
      <c r="G32" s="24" t="e">
        <f>F32-#REF!</f>
        <v>#REF!</v>
      </c>
      <c r="H32" s="25">
        <f t="shared" si="0"/>
        <v>179</v>
      </c>
    </row>
    <row r="33" spans="1:8" ht="35.25" customHeight="1" x14ac:dyDescent="0.15">
      <c r="A33" s="60" t="s">
        <v>34</v>
      </c>
      <c r="B33" s="61"/>
      <c r="C33" s="62"/>
      <c r="D33" s="3">
        <v>106</v>
      </c>
      <c r="E33" s="3">
        <v>57</v>
      </c>
      <c r="F33" s="3">
        <v>35</v>
      </c>
      <c r="G33" s="24" t="e">
        <f>F33-#REF!</f>
        <v>#REF!</v>
      </c>
      <c r="H33" s="25">
        <f t="shared" si="0"/>
        <v>35</v>
      </c>
    </row>
    <row r="34" spans="1:8" ht="35.25" customHeight="1" x14ac:dyDescent="0.15">
      <c r="A34" s="60" t="s">
        <v>35</v>
      </c>
      <c r="B34" s="61"/>
      <c r="C34" s="62"/>
      <c r="D34" s="3">
        <v>849</v>
      </c>
      <c r="E34" s="3">
        <v>506</v>
      </c>
      <c r="F34" s="3">
        <v>209</v>
      </c>
      <c r="G34" s="24" t="e">
        <f>F34-#REF!</f>
        <v>#REF!</v>
      </c>
      <c r="H34" s="25">
        <f t="shared" si="0"/>
        <v>209</v>
      </c>
    </row>
    <row r="35" spans="1:8" ht="35.25" customHeight="1" x14ac:dyDescent="0.15">
      <c r="A35" s="60" t="s">
        <v>36</v>
      </c>
      <c r="B35" s="61"/>
      <c r="C35" s="62"/>
      <c r="D35" s="3">
        <v>761</v>
      </c>
      <c r="E35" s="3">
        <v>585</v>
      </c>
      <c r="F35" s="3">
        <v>451</v>
      </c>
      <c r="G35" s="24" t="e">
        <f>F35-#REF!</f>
        <v>#REF!</v>
      </c>
      <c r="H35" s="25">
        <f t="shared" si="0"/>
        <v>451</v>
      </c>
    </row>
    <row r="36" spans="1:8" ht="35.25" customHeight="1" x14ac:dyDescent="0.15">
      <c r="A36" s="60" t="s">
        <v>37</v>
      </c>
      <c r="B36" s="61"/>
      <c r="C36" s="62"/>
      <c r="D36" s="3">
        <v>184</v>
      </c>
      <c r="E36" s="3">
        <v>75</v>
      </c>
      <c r="F36" s="3">
        <v>39</v>
      </c>
      <c r="G36" s="24" t="e">
        <f>F36-#REF!</f>
        <v>#REF!</v>
      </c>
      <c r="H36" s="25">
        <f t="shared" si="0"/>
        <v>39</v>
      </c>
    </row>
    <row r="37" spans="1:8" ht="35.25" customHeight="1" x14ac:dyDescent="0.15">
      <c r="A37" s="60" t="s">
        <v>38</v>
      </c>
      <c r="B37" s="61"/>
      <c r="C37" s="62"/>
      <c r="D37" s="3">
        <v>332</v>
      </c>
      <c r="E37" s="3">
        <v>90</v>
      </c>
      <c r="F37" s="3">
        <v>42</v>
      </c>
      <c r="G37" s="24" t="e">
        <f>F37-#REF!</f>
        <v>#REF!</v>
      </c>
      <c r="H37" s="25">
        <f t="shared" si="0"/>
        <v>42</v>
      </c>
    </row>
    <row r="38" spans="1:8" ht="35.25" customHeight="1" x14ac:dyDescent="0.15">
      <c r="A38" s="60" t="s">
        <v>39</v>
      </c>
      <c r="B38" s="61"/>
      <c r="C38" s="62"/>
      <c r="D38" s="3">
        <v>742</v>
      </c>
      <c r="E38" s="3">
        <v>317</v>
      </c>
      <c r="F38" s="3">
        <v>87</v>
      </c>
      <c r="G38" s="24" t="e">
        <f>F38-#REF!</f>
        <v>#REF!</v>
      </c>
      <c r="H38" s="25">
        <f t="shared" si="0"/>
        <v>87</v>
      </c>
    </row>
    <row r="39" spans="1:8" ht="35.25" customHeight="1" x14ac:dyDescent="0.15">
      <c r="A39" s="60" t="s">
        <v>40</v>
      </c>
      <c r="B39" s="61"/>
      <c r="C39" s="62"/>
      <c r="D39" s="3">
        <v>0</v>
      </c>
      <c r="E39" s="3">
        <v>0</v>
      </c>
      <c r="F39" s="3">
        <v>0</v>
      </c>
      <c r="G39" s="24" t="e">
        <f>F39-#REF!</f>
        <v>#REF!</v>
      </c>
      <c r="H39" s="25">
        <f t="shared" si="0"/>
        <v>0</v>
      </c>
    </row>
    <row r="40" spans="1:8" ht="35.25" customHeight="1" x14ac:dyDescent="0.15">
      <c r="A40" s="60" t="s">
        <v>41</v>
      </c>
      <c r="B40" s="61"/>
      <c r="C40" s="62"/>
      <c r="D40" s="3">
        <v>1447</v>
      </c>
      <c r="E40" s="3">
        <v>333</v>
      </c>
      <c r="F40" s="3">
        <v>71</v>
      </c>
      <c r="G40" s="24" t="e">
        <f>F40-#REF!</f>
        <v>#REF!</v>
      </c>
      <c r="H40" s="25">
        <f t="shared" si="0"/>
        <v>71</v>
      </c>
    </row>
    <row r="41" spans="1:8" ht="35.25" customHeight="1" x14ac:dyDescent="0.15">
      <c r="A41" s="60" t="s">
        <v>42</v>
      </c>
      <c r="B41" s="61"/>
      <c r="C41" s="62"/>
      <c r="D41" s="3">
        <v>106</v>
      </c>
      <c r="E41" s="3">
        <v>84</v>
      </c>
      <c r="F41" s="3">
        <v>41</v>
      </c>
      <c r="G41" s="24" t="e">
        <f>F41-#REF!</f>
        <v>#REF!</v>
      </c>
      <c r="H41" s="25">
        <f t="shared" si="0"/>
        <v>41</v>
      </c>
    </row>
    <row r="42" spans="1:8" ht="35.25" customHeight="1" thickBot="1" x14ac:dyDescent="0.2">
      <c r="A42" s="56" t="s">
        <v>18</v>
      </c>
      <c r="B42" s="56"/>
      <c r="C42" s="56"/>
      <c r="D42" s="3">
        <f>SUM(D4:D41)</f>
        <v>35754</v>
      </c>
      <c r="E42" s="3">
        <f>SUM(E4:E41)</f>
        <v>17333</v>
      </c>
      <c r="F42" s="3">
        <f>SUM(F4:F41)</f>
        <v>7543</v>
      </c>
      <c r="G42" s="24" t="e">
        <f>F42-#REF!</f>
        <v>#REF!</v>
      </c>
      <c r="H42" s="25">
        <f t="shared" si="0"/>
        <v>7543</v>
      </c>
    </row>
    <row r="43" spans="1:8" ht="30.75" customHeight="1" thickBot="1" x14ac:dyDescent="0.2">
      <c r="A43" s="58"/>
      <c r="B43" s="59"/>
      <c r="C43" s="59"/>
      <c r="D43" s="59"/>
      <c r="E43" s="59"/>
      <c r="F43" s="59"/>
      <c r="G43" s="8"/>
    </row>
    <row r="44" spans="1:8" ht="30.75" customHeight="1" x14ac:dyDescent="0.15"/>
  </sheetData>
  <mergeCells count="42">
    <mergeCell ref="A16:C16"/>
    <mergeCell ref="A17:C17"/>
    <mergeCell ref="A18:C18"/>
    <mergeCell ref="A42:C42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43:F43"/>
    <mergeCell ref="A19:C19"/>
    <mergeCell ref="A20:C20"/>
    <mergeCell ref="A21:C21"/>
    <mergeCell ref="A22:C22"/>
    <mergeCell ref="A23:C23"/>
    <mergeCell ref="A29:C29"/>
    <mergeCell ref="A36:C36"/>
    <mergeCell ref="A37:C37"/>
    <mergeCell ref="A38:C38"/>
    <mergeCell ref="A39:C39"/>
    <mergeCell ref="A40:C40"/>
    <mergeCell ref="A2:G2"/>
    <mergeCell ref="A15:C15"/>
    <mergeCell ref="A3:C3"/>
    <mergeCell ref="A4:A9"/>
    <mergeCell ref="B4:B5"/>
    <mergeCell ref="B6:C6"/>
    <mergeCell ref="B7:C7"/>
    <mergeCell ref="B8:C8"/>
    <mergeCell ref="B9:C9"/>
    <mergeCell ref="A10:C10"/>
    <mergeCell ref="A11:C11"/>
    <mergeCell ref="A12:C12"/>
    <mergeCell ref="A13:C13"/>
    <mergeCell ref="A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activeCell="F6" sqref="F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62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48" t="s">
        <v>3</v>
      </c>
      <c r="D4" s="12">
        <v>3403</v>
      </c>
      <c r="E4" s="12">
        <v>1479</v>
      </c>
      <c r="F4" s="12">
        <v>273</v>
      </c>
      <c r="G4" s="13">
        <f>F4-'201512'!F4</f>
        <v>2</v>
      </c>
      <c r="H4" s="31">
        <f>'201512'!H4+F4</f>
        <v>2448</v>
      </c>
    </row>
    <row r="5" spans="1:8" ht="34.15" customHeight="1" x14ac:dyDescent="0.15">
      <c r="A5" s="78"/>
      <c r="B5" s="57"/>
      <c r="C5" s="47" t="s">
        <v>4</v>
      </c>
      <c r="D5" s="3">
        <v>3074</v>
      </c>
      <c r="E5" s="3">
        <v>1752</v>
      </c>
      <c r="F5" s="3">
        <v>530</v>
      </c>
      <c r="G5" s="13">
        <f>F5-'201512'!F5</f>
        <v>-31</v>
      </c>
      <c r="H5" s="31">
        <f>'201512'!H5+F5</f>
        <v>5310</v>
      </c>
    </row>
    <row r="6" spans="1:8" ht="34.15" customHeight="1" x14ac:dyDescent="0.15">
      <c r="A6" s="78"/>
      <c r="B6" s="57" t="s">
        <v>7</v>
      </c>
      <c r="C6" s="57"/>
      <c r="D6" s="3">
        <v>2797</v>
      </c>
      <c r="E6" s="3">
        <v>1250</v>
      </c>
      <c r="F6" s="3">
        <v>292</v>
      </c>
      <c r="G6" s="13">
        <f>F6-'201512'!F6</f>
        <v>14</v>
      </c>
      <c r="H6" s="31">
        <f>'201512'!H6+F6</f>
        <v>2220</v>
      </c>
    </row>
    <row r="7" spans="1:8" ht="34.15" customHeight="1" x14ac:dyDescent="0.15">
      <c r="A7" s="78"/>
      <c r="B7" s="57" t="s">
        <v>5</v>
      </c>
      <c r="C7" s="57"/>
      <c r="D7" s="3">
        <v>3160</v>
      </c>
      <c r="E7" s="3">
        <v>1216</v>
      </c>
      <c r="F7" s="3">
        <v>392</v>
      </c>
      <c r="G7" s="13">
        <f>F7-'201512'!F7</f>
        <v>-3</v>
      </c>
      <c r="H7" s="31">
        <f>'201512'!H7+F7</f>
        <v>3440</v>
      </c>
    </row>
    <row r="8" spans="1:8" ht="34.15" customHeight="1" x14ac:dyDescent="0.15">
      <c r="A8" s="78"/>
      <c r="B8" s="57" t="s">
        <v>6</v>
      </c>
      <c r="C8" s="57"/>
      <c r="D8" s="3">
        <v>1174</v>
      </c>
      <c r="E8" s="3">
        <v>635</v>
      </c>
      <c r="F8" s="3">
        <v>192</v>
      </c>
      <c r="G8" s="13">
        <f>F8-'201512'!F8</f>
        <v>6</v>
      </c>
      <c r="H8" s="31">
        <f>'201512'!H8+F8</f>
        <v>1733</v>
      </c>
    </row>
    <row r="9" spans="1:8" ht="34.15" customHeight="1" x14ac:dyDescent="0.15">
      <c r="A9" s="78"/>
      <c r="B9" s="57" t="s">
        <v>17</v>
      </c>
      <c r="C9" s="57"/>
      <c r="D9" s="3">
        <v>506</v>
      </c>
      <c r="E9" s="3">
        <v>342</v>
      </c>
      <c r="F9" s="3">
        <v>142</v>
      </c>
      <c r="G9" s="13">
        <f>F9-'201512'!F9</f>
        <v>-12</v>
      </c>
      <c r="H9" s="31">
        <f>'201512'!H9+F9</f>
        <v>1699</v>
      </c>
    </row>
    <row r="10" spans="1:8" ht="34.15" customHeight="1" x14ac:dyDescent="0.15">
      <c r="A10" s="78" t="s">
        <v>8</v>
      </c>
      <c r="B10" s="56"/>
      <c r="C10" s="56"/>
      <c r="D10" s="3">
        <v>1386</v>
      </c>
      <c r="E10" s="3">
        <v>886</v>
      </c>
      <c r="F10" s="3">
        <v>317</v>
      </c>
      <c r="G10" s="13">
        <f>F10-'201512'!F10</f>
        <v>-36</v>
      </c>
      <c r="H10" s="31">
        <f>'201512'!H10+F10</f>
        <v>2694</v>
      </c>
    </row>
    <row r="11" spans="1:8" ht="34.15" customHeight="1" x14ac:dyDescent="0.15">
      <c r="A11" s="78" t="s">
        <v>9</v>
      </c>
      <c r="B11" s="56"/>
      <c r="C11" s="56"/>
      <c r="D11" s="3">
        <v>479</v>
      </c>
      <c r="E11" s="3">
        <v>204</v>
      </c>
      <c r="F11" s="3">
        <v>95</v>
      </c>
      <c r="G11" s="13">
        <f>F11-'201512'!F11</f>
        <v>-2</v>
      </c>
      <c r="H11" s="31">
        <f>'201512'!H11+F11</f>
        <v>1027</v>
      </c>
    </row>
    <row r="12" spans="1:8" ht="34.15" customHeight="1" x14ac:dyDescent="0.15">
      <c r="A12" s="78" t="s">
        <v>10</v>
      </c>
      <c r="B12" s="56"/>
      <c r="C12" s="56"/>
      <c r="D12" s="3">
        <v>797</v>
      </c>
      <c r="E12" s="3">
        <v>300</v>
      </c>
      <c r="F12" s="3">
        <v>163</v>
      </c>
      <c r="G12" s="13">
        <f>F12-'201512'!F12</f>
        <v>52</v>
      </c>
      <c r="H12" s="31">
        <f>'201512'!H12+F12</f>
        <v>1254</v>
      </c>
    </row>
    <row r="13" spans="1:8" ht="34.15" customHeight="1" x14ac:dyDescent="0.15">
      <c r="A13" s="78" t="s">
        <v>11</v>
      </c>
      <c r="B13" s="56"/>
      <c r="C13" s="56"/>
      <c r="D13" s="3">
        <v>605</v>
      </c>
      <c r="E13" s="3">
        <v>484</v>
      </c>
      <c r="F13" s="3">
        <v>289</v>
      </c>
      <c r="G13" s="13">
        <f>F13-'201512'!F13</f>
        <v>-35</v>
      </c>
      <c r="H13" s="31">
        <f>'201512'!H13+F13</f>
        <v>2586</v>
      </c>
    </row>
    <row r="14" spans="1:8" ht="34.15" customHeight="1" x14ac:dyDescent="0.15">
      <c r="A14" s="78" t="s">
        <v>12</v>
      </c>
      <c r="B14" s="56"/>
      <c r="C14" s="56"/>
      <c r="D14" s="3">
        <v>622</v>
      </c>
      <c r="E14" s="3">
        <v>220</v>
      </c>
      <c r="F14" s="3">
        <v>98</v>
      </c>
      <c r="G14" s="13">
        <f>F14-'201512'!F14</f>
        <v>46</v>
      </c>
      <c r="H14" s="31">
        <f>'201512'!H14+F14</f>
        <v>542</v>
      </c>
    </row>
    <row r="15" spans="1:8" ht="34.15" customHeight="1" x14ac:dyDescent="0.15">
      <c r="A15" s="78" t="s">
        <v>13</v>
      </c>
      <c r="B15" s="56"/>
      <c r="C15" s="56"/>
      <c r="D15" s="3">
        <v>883</v>
      </c>
      <c r="E15" s="3">
        <v>282</v>
      </c>
      <c r="F15" s="3">
        <v>79</v>
      </c>
      <c r="G15" s="13">
        <f>F15-'201512'!F15</f>
        <v>-61</v>
      </c>
      <c r="H15" s="31">
        <f>'201512'!H15+F15</f>
        <v>1103</v>
      </c>
    </row>
    <row r="16" spans="1:8" ht="34.15" customHeight="1" x14ac:dyDescent="0.15">
      <c r="A16" s="78" t="s">
        <v>14</v>
      </c>
      <c r="B16" s="56"/>
      <c r="C16" s="56"/>
      <c r="D16" s="3">
        <v>2497</v>
      </c>
      <c r="E16" s="3">
        <v>1523</v>
      </c>
      <c r="F16" s="3">
        <v>508</v>
      </c>
      <c r="G16" s="13">
        <f>F16-'201512'!F16</f>
        <v>-60</v>
      </c>
      <c r="H16" s="31">
        <f>'201512'!H16+F16</f>
        <v>4124</v>
      </c>
    </row>
    <row r="17" spans="1:8" ht="34.15" customHeight="1" x14ac:dyDescent="0.15">
      <c r="A17" s="78" t="s">
        <v>15</v>
      </c>
      <c r="B17" s="56"/>
      <c r="C17" s="56"/>
      <c r="D17" s="3">
        <v>1331</v>
      </c>
      <c r="E17" s="3">
        <v>366</v>
      </c>
      <c r="F17" s="3">
        <v>52</v>
      </c>
      <c r="G17" s="13">
        <f>F17-'201512'!F17</f>
        <v>-21</v>
      </c>
      <c r="H17" s="31">
        <f>'201512'!H17+F17</f>
        <v>539</v>
      </c>
    </row>
    <row r="18" spans="1:8" ht="34.15" customHeight="1" x14ac:dyDescent="0.15">
      <c r="A18" s="83" t="s">
        <v>19</v>
      </c>
      <c r="B18" s="64"/>
      <c r="C18" s="65"/>
      <c r="D18" s="3">
        <v>5</v>
      </c>
      <c r="E18" s="3">
        <v>4</v>
      </c>
      <c r="F18" s="3">
        <v>2</v>
      </c>
      <c r="G18" s="13">
        <f>F18-'201512'!F18</f>
        <v>2</v>
      </c>
      <c r="H18" s="31">
        <f>'201512'!H18+F18</f>
        <v>669</v>
      </c>
    </row>
    <row r="19" spans="1:8" ht="34.15" customHeight="1" x14ac:dyDescent="0.15">
      <c r="A19" s="70" t="s">
        <v>20</v>
      </c>
      <c r="B19" s="61"/>
      <c r="C19" s="62"/>
      <c r="D19" s="3">
        <v>959</v>
      </c>
      <c r="E19" s="3">
        <v>579</v>
      </c>
      <c r="F19" s="3">
        <v>239</v>
      </c>
      <c r="G19" s="13">
        <f>F19-'201512'!F19</f>
        <v>-24</v>
      </c>
      <c r="H19" s="31">
        <f>'201512'!H19+F19</f>
        <v>1967</v>
      </c>
    </row>
    <row r="20" spans="1:8" ht="34.15" customHeight="1" x14ac:dyDescent="0.15">
      <c r="A20" s="70" t="s">
        <v>21</v>
      </c>
      <c r="B20" s="61"/>
      <c r="C20" s="62"/>
      <c r="D20" s="3">
        <v>3074</v>
      </c>
      <c r="E20" s="3">
        <v>1584</v>
      </c>
      <c r="F20" s="3">
        <v>794</v>
      </c>
      <c r="G20" s="13">
        <f>F20-'201512'!F20</f>
        <v>-103</v>
      </c>
      <c r="H20" s="31">
        <f>'201512'!H20+F20</f>
        <v>7133</v>
      </c>
    </row>
    <row r="21" spans="1:8" ht="34.15" customHeight="1" x14ac:dyDescent="0.15">
      <c r="A21" s="70" t="s">
        <v>22</v>
      </c>
      <c r="B21" s="61"/>
      <c r="C21" s="62"/>
      <c r="D21" s="3">
        <v>913</v>
      </c>
      <c r="E21" s="3">
        <v>503</v>
      </c>
      <c r="F21" s="3">
        <v>264</v>
      </c>
      <c r="G21" s="13">
        <f>F21-'201512'!F21</f>
        <v>-8</v>
      </c>
      <c r="H21" s="31">
        <f>'201512'!H21+F21</f>
        <v>2226</v>
      </c>
    </row>
    <row r="22" spans="1:8" ht="34.15" customHeight="1" x14ac:dyDescent="0.15">
      <c r="A22" s="70" t="s">
        <v>23</v>
      </c>
      <c r="B22" s="61"/>
      <c r="C22" s="62"/>
      <c r="D22" s="3">
        <v>1550</v>
      </c>
      <c r="E22" s="3">
        <v>744</v>
      </c>
      <c r="F22" s="3">
        <v>217</v>
      </c>
      <c r="G22" s="13">
        <f>F22-'201512'!F22</f>
        <v>30</v>
      </c>
      <c r="H22" s="31">
        <f>'201512'!H22+F22</f>
        <v>1822</v>
      </c>
    </row>
    <row r="23" spans="1:8" ht="34.15" customHeight="1" x14ac:dyDescent="0.15">
      <c r="A23" s="70" t="s">
        <v>24</v>
      </c>
      <c r="B23" s="61"/>
      <c r="C23" s="62"/>
      <c r="D23" s="3">
        <v>307</v>
      </c>
      <c r="E23" s="3">
        <v>198</v>
      </c>
      <c r="F23" s="3">
        <v>110</v>
      </c>
      <c r="G23" s="13">
        <f>F23-'201512'!F23</f>
        <v>17</v>
      </c>
      <c r="H23" s="31">
        <f>'201512'!H23+F23</f>
        <v>702</v>
      </c>
    </row>
    <row r="24" spans="1:8" ht="34.15" customHeight="1" x14ac:dyDescent="0.15">
      <c r="A24" s="70" t="s">
        <v>25</v>
      </c>
      <c r="B24" s="61"/>
      <c r="C24" s="62"/>
      <c r="D24" s="3">
        <v>247</v>
      </c>
      <c r="E24" s="3">
        <v>144</v>
      </c>
      <c r="F24" s="3">
        <v>105</v>
      </c>
      <c r="G24" s="13">
        <f>F24-'201512'!F24</f>
        <v>16</v>
      </c>
      <c r="H24" s="31">
        <f>'201512'!H24+F24</f>
        <v>850</v>
      </c>
    </row>
    <row r="25" spans="1:8" ht="34.15" customHeight="1" x14ac:dyDescent="0.15">
      <c r="A25" s="70" t="s">
        <v>26</v>
      </c>
      <c r="B25" s="61"/>
      <c r="C25" s="62"/>
      <c r="D25" s="3">
        <v>793</v>
      </c>
      <c r="E25" s="3">
        <v>446</v>
      </c>
      <c r="F25" s="3">
        <v>340</v>
      </c>
      <c r="G25" s="13">
        <f>F25-'201512'!F25</f>
        <v>-13</v>
      </c>
      <c r="H25" s="31">
        <f>'201512'!H25+F25</f>
        <v>4089</v>
      </c>
    </row>
    <row r="26" spans="1:8" ht="34.15" customHeight="1" x14ac:dyDescent="0.15">
      <c r="A26" s="70" t="s">
        <v>27</v>
      </c>
      <c r="B26" s="61"/>
      <c r="C26" s="62"/>
      <c r="D26" s="3">
        <v>123</v>
      </c>
      <c r="E26" s="3">
        <v>87</v>
      </c>
      <c r="F26" s="3">
        <v>50</v>
      </c>
      <c r="G26" s="13">
        <f>F26-'201512'!F26</f>
        <v>16</v>
      </c>
      <c r="H26" s="31">
        <f>'201512'!H26+F26</f>
        <v>474</v>
      </c>
    </row>
    <row r="27" spans="1:8" ht="34.15" customHeight="1" x14ac:dyDescent="0.15">
      <c r="A27" s="70" t="s">
        <v>28</v>
      </c>
      <c r="B27" s="61"/>
      <c r="C27" s="62"/>
      <c r="D27" s="3">
        <v>84</v>
      </c>
      <c r="E27" s="3">
        <v>23</v>
      </c>
      <c r="F27" s="3">
        <v>3</v>
      </c>
      <c r="G27" s="13">
        <f>F27-'201512'!F27</f>
        <v>-2</v>
      </c>
      <c r="H27" s="31">
        <f>'201512'!H27+F27</f>
        <v>80</v>
      </c>
    </row>
    <row r="28" spans="1:8" ht="34.15" customHeight="1" x14ac:dyDescent="0.15">
      <c r="A28" s="70" t="s">
        <v>29</v>
      </c>
      <c r="B28" s="61"/>
      <c r="C28" s="62"/>
      <c r="D28" s="3">
        <v>443</v>
      </c>
      <c r="E28" s="3">
        <v>279</v>
      </c>
      <c r="F28" s="3">
        <v>128</v>
      </c>
      <c r="G28" s="13">
        <f>F28-'201512'!F28</f>
        <v>3</v>
      </c>
      <c r="H28" s="31">
        <f>'201512'!H28+F28</f>
        <v>1011</v>
      </c>
    </row>
    <row r="29" spans="1:8" ht="34.15" customHeight="1" x14ac:dyDescent="0.15">
      <c r="A29" s="70" t="s">
        <v>30</v>
      </c>
      <c r="B29" s="61"/>
      <c r="C29" s="62"/>
      <c r="D29" s="3">
        <v>640</v>
      </c>
      <c r="E29" s="3">
        <v>357</v>
      </c>
      <c r="F29" s="3">
        <v>222</v>
      </c>
      <c r="G29" s="13">
        <f>F29-'201512'!F29</f>
        <v>60</v>
      </c>
      <c r="H29" s="31">
        <f>'201512'!H29+F29</f>
        <v>1521</v>
      </c>
    </row>
    <row r="30" spans="1:8" ht="34.15" customHeight="1" x14ac:dyDescent="0.15">
      <c r="A30" s="70" t="s">
        <v>31</v>
      </c>
      <c r="B30" s="61"/>
      <c r="C30" s="62"/>
      <c r="D30" s="3">
        <v>18</v>
      </c>
      <c r="E30" s="3">
        <v>17</v>
      </c>
      <c r="F30" s="3">
        <v>17</v>
      </c>
      <c r="G30" s="13">
        <f>F30-'201512'!F30</f>
        <v>6</v>
      </c>
      <c r="H30" s="31">
        <f>'201512'!H30+F30</f>
        <v>880</v>
      </c>
    </row>
    <row r="31" spans="1:8" ht="34.15" customHeight="1" x14ac:dyDescent="0.15">
      <c r="A31" s="70" t="s">
        <v>32</v>
      </c>
      <c r="B31" s="61"/>
      <c r="C31" s="62"/>
      <c r="D31" s="3">
        <v>654</v>
      </c>
      <c r="E31" s="3">
        <v>415</v>
      </c>
      <c r="F31" s="3">
        <v>267</v>
      </c>
      <c r="G31" s="13">
        <f>F31-'201512'!F31</f>
        <v>-9</v>
      </c>
      <c r="H31" s="31">
        <f>'201512'!H31+F31</f>
        <v>1973</v>
      </c>
    </row>
    <row r="32" spans="1:8" ht="34.15" customHeight="1" x14ac:dyDescent="0.15">
      <c r="A32" s="70" t="s">
        <v>33</v>
      </c>
      <c r="B32" s="61"/>
      <c r="C32" s="62"/>
      <c r="D32" s="3">
        <v>163</v>
      </c>
      <c r="E32" s="3">
        <v>89</v>
      </c>
      <c r="F32" s="3">
        <v>70</v>
      </c>
      <c r="G32" s="13">
        <f>F32-'201512'!F32</f>
        <v>70</v>
      </c>
      <c r="H32" s="31">
        <f>'201512'!H32+F32</f>
        <v>1627</v>
      </c>
    </row>
    <row r="33" spans="1:8" ht="34.15" customHeight="1" x14ac:dyDescent="0.15">
      <c r="A33" s="70" t="s">
        <v>34</v>
      </c>
      <c r="B33" s="61"/>
      <c r="C33" s="62"/>
      <c r="D33" s="3">
        <v>98</v>
      </c>
      <c r="E33" s="3">
        <v>70</v>
      </c>
      <c r="F33" s="3">
        <v>35</v>
      </c>
      <c r="G33" s="13">
        <f>F33-'201512'!F33</f>
        <v>-5</v>
      </c>
      <c r="H33" s="31">
        <f>'201512'!H33+F33</f>
        <v>282</v>
      </c>
    </row>
    <row r="34" spans="1:8" ht="34.15" customHeight="1" x14ac:dyDescent="0.15">
      <c r="A34" s="70" t="s">
        <v>35</v>
      </c>
      <c r="B34" s="61"/>
      <c r="C34" s="62"/>
      <c r="D34" s="3">
        <v>725</v>
      </c>
      <c r="E34" s="3">
        <v>533</v>
      </c>
      <c r="F34" s="3">
        <v>230</v>
      </c>
      <c r="G34" s="13">
        <f>F34-'201512'!F34</f>
        <v>-75</v>
      </c>
      <c r="H34" s="31">
        <f>'201512'!H34+F34</f>
        <v>2436</v>
      </c>
    </row>
    <row r="35" spans="1:8" ht="34.15" customHeight="1" x14ac:dyDescent="0.15">
      <c r="A35" s="70" t="s">
        <v>36</v>
      </c>
      <c r="B35" s="61"/>
      <c r="C35" s="62"/>
      <c r="D35" s="3">
        <v>776</v>
      </c>
      <c r="E35" s="3">
        <v>537</v>
      </c>
      <c r="F35" s="3">
        <v>373</v>
      </c>
      <c r="G35" s="13">
        <f>F35-'201512'!F35</f>
        <v>-1</v>
      </c>
      <c r="H35" s="31">
        <f>'201512'!H35+F35</f>
        <v>4325</v>
      </c>
    </row>
    <row r="36" spans="1:8" ht="34.15" customHeight="1" x14ac:dyDescent="0.15">
      <c r="A36" s="70" t="s">
        <v>37</v>
      </c>
      <c r="B36" s="61"/>
      <c r="C36" s="62"/>
      <c r="D36" s="3">
        <v>432</v>
      </c>
      <c r="E36" s="3">
        <v>154</v>
      </c>
      <c r="F36" s="3">
        <v>68</v>
      </c>
      <c r="G36" s="13">
        <f>F36-'201512'!F36</f>
        <v>20</v>
      </c>
      <c r="H36" s="31">
        <f>'201512'!H36+F36</f>
        <v>461</v>
      </c>
    </row>
    <row r="37" spans="1:8" ht="34.15" customHeight="1" x14ac:dyDescent="0.15">
      <c r="A37" s="70" t="s">
        <v>38</v>
      </c>
      <c r="B37" s="61"/>
      <c r="C37" s="62"/>
      <c r="D37" s="3">
        <v>304</v>
      </c>
      <c r="E37" s="3">
        <v>103</v>
      </c>
      <c r="F37" s="3">
        <v>45</v>
      </c>
      <c r="G37" s="13">
        <f>F37-'201512'!F37</f>
        <v>-15</v>
      </c>
      <c r="H37" s="31">
        <f>'201512'!H37+F37</f>
        <v>512</v>
      </c>
    </row>
    <row r="38" spans="1:8" ht="34.15" customHeight="1" x14ac:dyDescent="0.15">
      <c r="A38" s="70" t="s">
        <v>39</v>
      </c>
      <c r="B38" s="61"/>
      <c r="C38" s="62"/>
      <c r="D38" s="3">
        <v>954</v>
      </c>
      <c r="E38" s="3">
        <v>414</v>
      </c>
      <c r="F38" s="3">
        <v>100</v>
      </c>
      <c r="G38" s="13">
        <f>F38-'201512'!F38</f>
        <v>-3</v>
      </c>
      <c r="H38" s="31">
        <f>'201512'!H38+F38</f>
        <v>866</v>
      </c>
    </row>
    <row r="39" spans="1:8" ht="34.15" customHeight="1" x14ac:dyDescent="0.15">
      <c r="A39" s="70" t="s">
        <v>40</v>
      </c>
      <c r="B39" s="61"/>
      <c r="C39" s="62"/>
      <c r="D39" s="3">
        <v>2160</v>
      </c>
      <c r="E39" s="3">
        <v>795</v>
      </c>
      <c r="F39" s="3">
        <v>184</v>
      </c>
      <c r="G39" s="13">
        <f>F39-'201512'!F39</f>
        <v>0</v>
      </c>
      <c r="H39" s="31">
        <f>'201512'!H39+F39</f>
        <v>1260</v>
      </c>
    </row>
    <row r="40" spans="1:8" ht="34.15" customHeight="1" x14ac:dyDescent="0.15">
      <c r="A40" s="70" t="s">
        <v>41</v>
      </c>
      <c r="B40" s="61"/>
      <c r="C40" s="62"/>
      <c r="D40" s="3">
        <v>1217</v>
      </c>
      <c r="E40" s="3">
        <v>483</v>
      </c>
      <c r="F40" s="3">
        <v>70</v>
      </c>
      <c r="G40" s="13">
        <f>F40-'201512'!F40</f>
        <v>-16</v>
      </c>
      <c r="H40" s="31">
        <f>'201512'!H40+F40</f>
        <v>663</v>
      </c>
    </row>
    <row r="41" spans="1:8" ht="34.15" customHeight="1" x14ac:dyDescent="0.15">
      <c r="A41" s="75" t="s">
        <v>42</v>
      </c>
      <c r="B41" s="76"/>
      <c r="C41" s="77"/>
      <c r="D41" s="16">
        <v>204</v>
      </c>
      <c r="E41" s="16">
        <v>128</v>
      </c>
      <c r="F41" s="16">
        <v>60</v>
      </c>
      <c r="G41" s="13">
        <f>F41-'201512'!F41</f>
        <v>0</v>
      </c>
      <c r="H41" s="31">
        <f>'201512'!H41+F41</f>
        <v>421</v>
      </c>
    </row>
    <row r="42" spans="1:8" ht="34.15" customHeight="1" x14ac:dyDescent="0.15">
      <c r="A42" s="75" t="s">
        <v>50</v>
      </c>
      <c r="B42" s="76"/>
      <c r="C42" s="77"/>
      <c r="D42" s="16">
        <v>2100</v>
      </c>
      <c r="E42" s="16">
        <v>1353</v>
      </c>
      <c r="F42" s="16">
        <v>309</v>
      </c>
      <c r="G42" s="13">
        <f>F42-'201512'!F42</f>
        <v>0</v>
      </c>
      <c r="H42" s="31">
        <f>'201512'!H42+F42</f>
        <v>2367</v>
      </c>
    </row>
    <row r="43" spans="1:8" ht="34.15" customHeight="1" x14ac:dyDescent="0.15">
      <c r="A43" s="70" t="s">
        <v>56</v>
      </c>
      <c r="B43" s="61"/>
      <c r="C43" s="62"/>
      <c r="D43" s="3">
        <v>492</v>
      </c>
      <c r="E43" s="3">
        <v>156</v>
      </c>
      <c r="F43" s="3">
        <v>34</v>
      </c>
      <c r="G43" s="13">
        <f>F43-'201512'!F43</f>
        <v>0</v>
      </c>
      <c r="H43" s="31">
        <f>'201512'!H43+F43</f>
        <v>147</v>
      </c>
    </row>
    <row r="44" spans="1:8" ht="34.15" customHeight="1" thickBot="1" x14ac:dyDescent="0.2">
      <c r="A44" s="71" t="s">
        <v>57</v>
      </c>
      <c r="B44" s="72"/>
      <c r="C44" s="73"/>
      <c r="D44" s="10">
        <v>744</v>
      </c>
      <c r="E44" s="10">
        <v>362</v>
      </c>
      <c r="F44" s="10">
        <v>86</v>
      </c>
      <c r="G44" s="13">
        <f>F44-'201512'!F44</f>
        <v>0</v>
      </c>
      <c r="H44" s="31">
        <f>'201512'!H44+F44</f>
        <v>395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42893</v>
      </c>
      <c r="E45" s="7">
        <f>SUM(E4:E44)</f>
        <v>21496</v>
      </c>
      <c r="F45" s="7">
        <f>SUM(F4:F44)</f>
        <v>7844</v>
      </c>
      <c r="G45" s="8">
        <f>F45-'201512'!F45</f>
        <v>-175</v>
      </c>
      <c r="H45" s="30">
        <f>'201512'!H45+F45</f>
        <v>71878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43:C43"/>
    <mergeCell ref="A44:C44"/>
    <mergeCell ref="A45:C45"/>
    <mergeCell ref="A46:F46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E11" sqref="E11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63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50" t="s">
        <v>3</v>
      </c>
      <c r="D4" s="12">
        <v>3233</v>
      </c>
      <c r="E4" s="12">
        <v>1387</v>
      </c>
      <c r="F4" s="12">
        <v>240</v>
      </c>
      <c r="G4" s="13">
        <f>F4-'201601'!F4</f>
        <v>-33</v>
      </c>
      <c r="H4" s="31">
        <f>'201601'!H4+F4</f>
        <v>2688</v>
      </c>
    </row>
    <row r="5" spans="1:8" ht="34.15" customHeight="1" x14ac:dyDescent="0.15">
      <c r="A5" s="78"/>
      <c r="B5" s="57"/>
      <c r="C5" s="49" t="s">
        <v>4</v>
      </c>
      <c r="D5" s="3">
        <v>2874</v>
      </c>
      <c r="E5" s="3">
        <v>1623</v>
      </c>
      <c r="F5" s="3">
        <v>472</v>
      </c>
      <c r="G5" s="13">
        <f>F5-'201601'!F5</f>
        <v>-58</v>
      </c>
      <c r="H5" s="31">
        <f>'201601'!H5+F5</f>
        <v>5782</v>
      </c>
    </row>
    <row r="6" spans="1:8" ht="34.15" customHeight="1" x14ac:dyDescent="0.15">
      <c r="A6" s="78"/>
      <c r="B6" s="57" t="s">
        <v>7</v>
      </c>
      <c r="C6" s="57"/>
      <c r="D6" s="3">
        <v>2509</v>
      </c>
      <c r="E6" s="3">
        <v>1149</v>
      </c>
      <c r="F6" s="3">
        <v>257</v>
      </c>
      <c r="G6" s="13">
        <f>F6-'201601'!F6</f>
        <v>-35</v>
      </c>
      <c r="H6" s="31">
        <f>'201601'!H6+F6</f>
        <v>2477</v>
      </c>
    </row>
    <row r="7" spans="1:8" ht="34.15" customHeight="1" x14ac:dyDescent="0.15">
      <c r="A7" s="78"/>
      <c r="B7" s="57" t="s">
        <v>5</v>
      </c>
      <c r="C7" s="57"/>
      <c r="D7" s="3">
        <v>2920</v>
      </c>
      <c r="E7" s="3">
        <v>1045</v>
      </c>
      <c r="F7" s="3">
        <v>324</v>
      </c>
      <c r="G7" s="13">
        <f>F7-'201601'!F7</f>
        <v>-68</v>
      </c>
      <c r="H7" s="31">
        <f>'201601'!H7+F7</f>
        <v>3764</v>
      </c>
    </row>
    <row r="8" spans="1:8" ht="34.15" customHeight="1" x14ac:dyDescent="0.15">
      <c r="A8" s="78"/>
      <c r="B8" s="57" t="s">
        <v>6</v>
      </c>
      <c r="C8" s="57"/>
      <c r="D8" s="3">
        <v>1129</v>
      </c>
      <c r="E8" s="3">
        <v>588</v>
      </c>
      <c r="F8" s="3">
        <v>172</v>
      </c>
      <c r="G8" s="13">
        <f>F8-'201601'!F8</f>
        <v>-20</v>
      </c>
      <c r="H8" s="31">
        <f>'201601'!H8+F8</f>
        <v>1905</v>
      </c>
    </row>
    <row r="9" spans="1:8" ht="34.15" customHeight="1" x14ac:dyDescent="0.15">
      <c r="A9" s="78"/>
      <c r="B9" s="57" t="s">
        <v>17</v>
      </c>
      <c r="C9" s="57"/>
      <c r="D9" s="3">
        <v>549</v>
      </c>
      <c r="E9" s="3">
        <v>320</v>
      </c>
      <c r="F9" s="3">
        <v>114</v>
      </c>
      <c r="G9" s="13">
        <f>F9-'201601'!F9</f>
        <v>-28</v>
      </c>
      <c r="H9" s="31">
        <f>'201601'!H9+F9</f>
        <v>1813</v>
      </c>
    </row>
    <row r="10" spans="1:8" ht="34.15" customHeight="1" x14ac:dyDescent="0.15">
      <c r="A10" s="78" t="s">
        <v>8</v>
      </c>
      <c r="B10" s="56"/>
      <c r="C10" s="56"/>
      <c r="D10" s="3">
        <v>1220</v>
      </c>
      <c r="E10" s="3">
        <v>734</v>
      </c>
      <c r="F10" s="3">
        <v>263</v>
      </c>
      <c r="G10" s="13">
        <f>F10-'201601'!F10</f>
        <v>-54</v>
      </c>
      <c r="H10" s="31">
        <f>'201601'!H10+F10</f>
        <v>2957</v>
      </c>
    </row>
    <row r="11" spans="1:8" ht="34.15" customHeight="1" x14ac:dyDescent="0.15">
      <c r="A11" s="78" t="s">
        <v>9</v>
      </c>
      <c r="B11" s="56"/>
      <c r="C11" s="56"/>
      <c r="D11" s="3">
        <v>502</v>
      </c>
      <c r="E11" s="3">
        <v>223</v>
      </c>
      <c r="F11" s="3">
        <v>95</v>
      </c>
      <c r="G11" s="13">
        <f>F11-'201601'!F11</f>
        <v>0</v>
      </c>
      <c r="H11" s="31">
        <f>'201601'!H11+F11</f>
        <v>1122</v>
      </c>
    </row>
    <row r="12" spans="1:8" ht="34.15" customHeight="1" x14ac:dyDescent="0.15">
      <c r="A12" s="78" t="s">
        <v>10</v>
      </c>
      <c r="B12" s="56"/>
      <c r="C12" s="56"/>
      <c r="D12" s="3">
        <v>767</v>
      </c>
      <c r="E12" s="3">
        <v>273</v>
      </c>
      <c r="F12" s="3">
        <v>134</v>
      </c>
      <c r="G12" s="13">
        <f>F12-'201601'!F12</f>
        <v>-29</v>
      </c>
      <c r="H12" s="31">
        <f>'201601'!H12+F12</f>
        <v>1388</v>
      </c>
    </row>
    <row r="13" spans="1:8" ht="34.15" customHeight="1" x14ac:dyDescent="0.15">
      <c r="A13" s="78" t="s">
        <v>11</v>
      </c>
      <c r="B13" s="56"/>
      <c r="C13" s="56"/>
      <c r="D13" s="3">
        <v>408</v>
      </c>
      <c r="E13" s="3">
        <v>336</v>
      </c>
      <c r="F13" s="3">
        <v>180</v>
      </c>
      <c r="G13" s="13">
        <f>F13-'201601'!F13</f>
        <v>-109</v>
      </c>
      <c r="H13" s="31">
        <f>'201601'!H13+F13</f>
        <v>2766</v>
      </c>
    </row>
    <row r="14" spans="1:8" ht="34.15" customHeight="1" x14ac:dyDescent="0.15">
      <c r="A14" s="78" t="s">
        <v>12</v>
      </c>
      <c r="B14" s="56"/>
      <c r="C14" s="56"/>
      <c r="D14" s="3">
        <v>521</v>
      </c>
      <c r="E14" s="3">
        <v>181</v>
      </c>
      <c r="F14" s="3">
        <v>57</v>
      </c>
      <c r="G14" s="13">
        <f>F14-'201601'!F14</f>
        <v>-41</v>
      </c>
      <c r="H14" s="31">
        <f>'201601'!H14+F14</f>
        <v>599</v>
      </c>
    </row>
    <row r="15" spans="1:8" ht="34.15" customHeight="1" x14ac:dyDescent="0.15">
      <c r="A15" s="78" t="s">
        <v>13</v>
      </c>
      <c r="B15" s="56"/>
      <c r="C15" s="56"/>
      <c r="D15" s="3">
        <v>836</v>
      </c>
      <c r="E15" s="3">
        <v>265</v>
      </c>
      <c r="F15" s="3">
        <v>66</v>
      </c>
      <c r="G15" s="13">
        <f>F15-'201601'!F15</f>
        <v>-13</v>
      </c>
      <c r="H15" s="31">
        <f>'201601'!H15+F15</f>
        <v>1169</v>
      </c>
    </row>
    <row r="16" spans="1:8" ht="34.15" customHeight="1" x14ac:dyDescent="0.15">
      <c r="A16" s="78" t="s">
        <v>14</v>
      </c>
      <c r="B16" s="56"/>
      <c r="C16" s="56"/>
      <c r="D16" s="3">
        <v>2151</v>
      </c>
      <c r="E16" s="3">
        <v>1255</v>
      </c>
      <c r="F16" s="3">
        <v>384</v>
      </c>
      <c r="G16" s="13">
        <f>F16-'201601'!F16</f>
        <v>-124</v>
      </c>
      <c r="H16" s="31">
        <f>'201601'!H16+F16</f>
        <v>4508</v>
      </c>
    </row>
    <row r="17" spans="1:8" ht="34.15" customHeight="1" x14ac:dyDescent="0.15">
      <c r="A17" s="78" t="s">
        <v>15</v>
      </c>
      <c r="B17" s="56"/>
      <c r="C17" s="56"/>
      <c r="D17" s="3">
        <v>1171</v>
      </c>
      <c r="E17" s="3">
        <v>353</v>
      </c>
      <c r="F17" s="3">
        <v>54</v>
      </c>
      <c r="G17" s="13">
        <f>F17-'201601'!F17</f>
        <v>2</v>
      </c>
      <c r="H17" s="31">
        <f>'201601'!H17+F17</f>
        <v>593</v>
      </c>
    </row>
    <row r="18" spans="1:8" ht="34.15" customHeight="1" x14ac:dyDescent="0.15">
      <c r="A18" s="83" t="s">
        <v>19</v>
      </c>
      <c r="B18" s="64"/>
      <c r="C18" s="65"/>
      <c r="D18" s="3">
        <v>0</v>
      </c>
      <c r="E18" s="3">
        <v>0</v>
      </c>
      <c r="F18" s="3">
        <v>0</v>
      </c>
      <c r="G18" s="13">
        <f>F18-'201601'!F18</f>
        <v>-2</v>
      </c>
      <c r="H18" s="31">
        <f>'201601'!H18+F18</f>
        <v>669</v>
      </c>
    </row>
    <row r="19" spans="1:8" ht="34.15" customHeight="1" x14ac:dyDescent="0.15">
      <c r="A19" s="70" t="s">
        <v>20</v>
      </c>
      <c r="B19" s="61"/>
      <c r="C19" s="62"/>
      <c r="D19" s="3">
        <v>879</v>
      </c>
      <c r="E19" s="3">
        <v>525</v>
      </c>
      <c r="F19" s="3">
        <v>196</v>
      </c>
      <c r="G19" s="13">
        <f>F19-'201601'!F19</f>
        <v>-43</v>
      </c>
      <c r="H19" s="31">
        <f>'201601'!H19+F19</f>
        <v>2163</v>
      </c>
    </row>
    <row r="20" spans="1:8" ht="34.15" customHeight="1" x14ac:dyDescent="0.15">
      <c r="A20" s="70" t="s">
        <v>21</v>
      </c>
      <c r="B20" s="61"/>
      <c r="C20" s="62"/>
      <c r="D20" s="3">
        <v>2654</v>
      </c>
      <c r="E20" s="3">
        <v>1288</v>
      </c>
      <c r="F20" s="3">
        <v>626</v>
      </c>
      <c r="G20" s="13">
        <f>F20-'201601'!F20</f>
        <v>-168</v>
      </c>
      <c r="H20" s="31">
        <f>'201601'!H20+F20</f>
        <v>7759</v>
      </c>
    </row>
    <row r="21" spans="1:8" ht="34.15" customHeight="1" x14ac:dyDescent="0.15">
      <c r="A21" s="70" t="s">
        <v>22</v>
      </c>
      <c r="B21" s="61"/>
      <c r="C21" s="62"/>
      <c r="D21" s="3">
        <v>900</v>
      </c>
      <c r="E21" s="3">
        <v>483</v>
      </c>
      <c r="F21" s="3">
        <v>239</v>
      </c>
      <c r="G21" s="13">
        <f>F21-'201601'!F21</f>
        <v>-25</v>
      </c>
      <c r="H21" s="31">
        <f>'201601'!H21+F21</f>
        <v>2465</v>
      </c>
    </row>
    <row r="22" spans="1:8" ht="34.15" customHeight="1" x14ac:dyDescent="0.15">
      <c r="A22" s="70" t="s">
        <v>23</v>
      </c>
      <c r="B22" s="61"/>
      <c r="C22" s="62"/>
      <c r="D22" s="3">
        <v>868</v>
      </c>
      <c r="E22" s="3">
        <v>509</v>
      </c>
      <c r="F22" s="3">
        <v>181</v>
      </c>
      <c r="G22" s="13">
        <f>F22-'201601'!F22</f>
        <v>-36</v>
      </c>
      <c r="H22" s="31">
        <f>'201601'!H22+F22</f>
        <v>2003</v>
      </c>
    </row>
    <row r="23" spans="1:8" ht="34.15" customHeight="1" x14ac:dyDescent="0.15">
      <c r="A23" s="70" t="s">
        <v>24</v>
      </c>
      <c r="B23" s="61"/>
      <c r="C23" s="62"/>
      <c r="D23" s="3">
        <v>261</v>
      </c>
      <c r="E23" s="3">
        <v>156</v>
      </c>
      <c r="F23" s="3">
        <v>74</v>
      </c>
      <c r="G23" s="13">
        <f>F23-'201601'!F23</f>
        <v>-36</v>
      </c>
      <c r="H23" s="31">
        <f>'201601'!H23+F23</f>
        <v>776</v>
      </c>
    </row>
    <row r="24" spans="1:8" ht="34.15" customHeight="1" x14ac:dyDescent="0.15">
      <c r="A24" s="70" t="s">
        <v>25</v>
      </c>
      <c r="B24" s="61"/>
      <c r="C24" s="62"/>
      <c r="D24" s="3">
        <v>172</v>
      </c>
      <c r="E24" s="3">
        <v>117</v>
      </c>
      <c r="F24" s="3">
        <v>75</v>
      </c>
      <c r="G24" s="13">
        <f>F24-'201601'!F24</f>
        <v>-30</v>
      </c>
      <c r="H24" s="31">
        <f>'201601'!H24+F24</f>
        <v>925</v>
      </c>
    </row>
    <row r="25" spans="1:8" ht="34.15" customHeight="1" x14ac:dyDescent="0.15">
      <c r="A25" s="70" t="s">
        <v>26</v>
      </c>
      <c r="B25" s="61"/>
      <c r="C25" s="62"/>
      <c r="D25" s="3">
        <v>853</v>
      </c>
      <c r="E25" s="3">
        <v>453</v>
      </c>
      <c r="F25" s="3">
        <v>333</v>
      </c>
      <c r="G25" s="13">
        <f>F25-'201601'!F25</f>
        <v>-7</v>
      </c>
      <c r="H25" s="31">
        <f>'201601'!H25+F25</f>
        <v>4422</v>
      </c>
    </row>
    <row r="26" spans="1:8" ht="34.15" customHeight="1" x14ac:dyDescent="0.15">
      <c r="A26" s="70" t="s">
        <v>27</v>
      </c>
      <c r="B26" s="61"/>
      <c r="C26" s="62"/>
      <c r="D26" s="3">
        <v>77</v>
      </c>
      <c r="E26" s="3">
        <v>49</v>
      </c>
      <c r="F26" s="3">
        <v>27</v>
      </c>
      <c r="G26" s="13">
        <f>F26-'201601'!F26</f>
        <v>-23</v>
      </c>
      <c r="H26" s="31">
        <f>'201601'!H26+F26</f>
        <v>501</v>
      </c>
    </row>
    <row r="27" spans="1:8" ht="34.15" customHeight="1" x14ac:dyDescent="0.15">
      <c r="A27" s="70" t="s">
        <v>28</v>
      </c>
      <c r="B27" s="61"/>
      <c r="C27" s="62"/>
      <c r="D27" s="3">
        <v>79</v>
      </c>
      <c r="E27" s="3">
        <v>22</v>
      </c>
      <c r="F27" s="3">
        <v>7</v>
      </c>
      <c r="G27" s="13">
        <f>F27-'201601'!F27</f>
        <v>4</v>
      </c>
      <c r="H27" s="31">
        <f>'201601'!H27+F27</f>
        <v>87</v>
      </c>
    </row>
    <row r="28" spans="1:8" ht="34.15" customHeight="1" x14ac:dyDescent="0.15">
      <c r="A28" s="70" t="s">
        <v>29</v>
      </c>
      <c r="B28" s="61"/>
      <c r="C28" s="62"/>
      <c r="D28" s="3">
        <v>248</v>
      </c>
      <c r="E28" s="3">
        <v>184</v>
      </c>
      <c r="F28" s="3">
        <v>97</v>
      </c>
      <c r="G28" s="13">
        <f>F28-'201601'!F28</f>
        <v>-31</v>
      </c>
      <c r="H28" s="31">
        <f>'201601'!H28+F28</f>
        <v>1108</v>
      </c>
    </row>
    <row r="29" spans="1:8" ht="34.15" customHeight="1" x14ac:dyDescent="0.15">
      <c r="A29" s="70" t="s">
        <v>30</v>
      </c>
      <c r="B29" s="61"/>
      <c r="C29" s="62"/>
      <c r="D29" s="3">
        <v>344</v>
      </c>
      <c r="E29" s="3">
        <v>194</v>
      </c>
      <c r="F29" s="3">
        <v>131</v>
      </c>
      <c r="G29" s="13">
        <f>F29-'201601'!F29</f>
        <v>-91</v>
      </c>
      <c r="H29" s="31">
        <f>'201601'!H29+F29</f>
        <v>1652</v>
      </c>
    </row>
    <row r="30" spans="1:8" ht="34.15" customHeight="1" x14ac:dyDescent="0.15">
      <c r="A30" s="70" t="s">
        <v>31</v>
      </c>
      <c r="B30" s="61"/>
      <c r="C30" s="62"/>
      <c r="D30" s="3">
        <v>18</v>
      </c>
      <c r="E30" s="3">
        <v>14</v>
      </c>
      <c r="F30" s="3">
        <v>12</v>
      </c>
      <c r="G30" s="13">
        <f>F30-'201601'!F30</f>
        <v>-5</v>
      </c>
      <c r="H30" s="31">
        <f>'201601'!H30+F30</f>
        <v>892</v>
      </c>
    </row>
    <row r="31" spans="1:8" ht="34.15" customHeight="1" x14ac:dyDescent="0.15">
      <c r="A31" s="70" t="s">
        <v>32</v>
      </c>
      <c r="B31" s="61"/>
      <c r="C31" s="62"/>
      <c r="D31" s="3">
        <v>613</v>
      </c>
      <c r="E31" s="3">
        <v>341</v>
      </c>
      <c r="F31" s="3">
        <v>194</v>
      </c>
      <c r="G31" s="13">
        <f>F31-'201601'!F31</f>
        <v>-73</v>
      </c>
      <c r="H31" s="31">
        <f>'201601'!H31+F31</f>
        <v>2167</v>
      </c>
    </row>
    <row r="32" spans="1:8" ht="34.15" customHeight="1" x14ac:dyDescent="0.15">
      <c r="A32" s="70" t="s">
        <v>33</v>
      </c>
      <c r="B32" s="61"/>
      <c r="C32" s="62"/>
      <c r="D32" s="3">
        <v>348</v>
      </c>
      <c r="E32" s="3">
        <v>204</v>
      </c>
      <c r="F32" s="3">
        <v>137</v>
      </c>
      <c r="G32" s="13">
        <f>F32-'201601'!F32</f>
        <v>67</v>
      </c>
      <c r="H32" s="31">
        <f>'201601'!H32+F32</f>
        <v>1764</v>
      </c>
    </row>
    <row r="33" spans="1:8" ht="34.15" customHeight="1" x14ac:dyDescent="0.15">
      <c r="A33" s="70" t="s">
        <v>34</v>
      </c>
      <c r="B33" s="61"/>
      <c r="C33" s="62"/>
      <c r="D33" s="3">
        <v>70</v>
      </c>
      <c r="E33" s="3">
        <v>52</v>
      </c>
      <c r="F33" s="3">
        <v>23</v>
      </c>
      <c r="G33" s="13">
        <f>F33-'201601'!F33</f>
        <v>-12</v>
      </c>
      <c r="H33" s="31">
        <f>'201601'!H33+F33</f>
        <v>305</v>
      </c>
    </row>
    <row r="34" spans="1:8" ht="34.15" customHeight="1" x14ac:dyDescent="0.15">
      <c r="A34" s="70" t="s">
        <v>35</v>
      </c>
      <c r="B34" s="61"/>
      <c r="C34" s="62"/>
      <c r="D34" s="3">
        <v>762</v>
      </c>
      <c r="E34" s="3">
        <v>564</v>
      </c>
      <c r="F34" s="3">
        <v>258</v>
      </c>
      <c r="G34" s="13">
        <f>F34-'201601'!F34</f>
        <v>28</v>
      </c>
      <c r="H34" s="31">
        <f>'201601'!H34+F34</f>
        <v>2694</v>
      </c>
    </row>
    <row r="35" spans="1:8" ht="34.15" customHeight="1" x14ac:dyDescent="0.15">
      <c r="A35" s="70" t="s">
        <v>36</v>
      </c>
      <c r="B35" s="61"/>
      <c r="C35" s="62"/>
      <c r="D35" s="3">
        <v>607</v>
      </c>
      <c r="E35" s="3">
        <v>421</v>
      </c>
      <c r="F35" s="3">
        <v>283</v>
      </c>
      <c r="G35" s="13">
        <f>F35-'201601'!F35</f>
        <v>-90</v>
      </c>
      <c r="H35" s="31">
        <f>'201601'!H35+F35</f>
        <v>4608</v>
      </c>
    </row>
    <row r="36" spans="1:8" ht="34.15" customHeight="1" x14ac:dyDescent="0.15">
      <c r="A36" s="70" t="s">
        <v>37</v>
      </c>
      <c r="B36" s="61"/>
      <c r="C36" s="62"/>
      <c r="D36" s="3">
        <v>270</v>
      </c>
      <c r="E36" s="3">
        <v>98</v>
      </c>
      <c r="F36" s="3">
        <v>41</v>
      </c>
      <c r="G36" s="13">
        <f>F36-'201601'!F36</f>
        <v>-27</v>
      </c>
      <c r="H36" s="31">
        <f>'201601'!H36+F36</f>
        <v>502</v>
      </c>
    </row>
    <row r="37" spans="1:8" ht="34.15" customHeight="1" x14ac:dyDescent="0.15">
      <c r="A37" s="70" t="s">
        <v>38</v>
      </c>
      <c r="B37" s="61"/>
      <c r="C37" s="62"/>
      <c r="D37" s="3">
        <v>261</v>
      </c>
      <c r="E37" s="3">
        <v>101</v>
      </c>
      <c r="F37" s="3">
        <v>41</v>
      </c>
      <c r="G37" s="13">
        <f>F37-'201601'!F37</f>
        <v>-4</v>
      </c>
      <c r="H37" s="31">
        <f>'201601'!H37+F37</f>
        <v>553</v>
      </c>
    </row>
    <row r="38" spans="1:8" ht="34.15" customHeight="1" x14ac:dyDescent="0.15">
      <c r="A38" s="70" t="s">
        <v>39</v>
      </c>
      <c r="B38" s="61"/>
      <c r="C38" s="62"/>
      <c r="D38" s="3">
        <v>1420</v>
      </c>
      <c r="E38" s="3">
        <v>622</v>
      </c>
      <c r="F38" s="3">
        <v>113</v>
      </c>
      <c r="G38" s="13">
        <f>F38-'201601'!F38</f>
        <v>13</v>
      </c>
      <c r="H38" s="31">
        <f>'201601'!H38+F38</f>
        <v>979</v>
      </c>
    </row>
    <row r="39" spans="1:8" ht="34.15" customHeight="1" x14ac:dyDescent="0.15">
      <c r="A39" s="70" t="s">
        <v>40</v>
      </c>
      <c r="B39" s="61"/>
      <c r="C39" s="62"/>
      <c r="D39" s="3">
        <v>1551</v>
      </c>
      <c r="E39" s="3">
        <v>603</v>
      </c>
      <c r="F39" s="3">
        <v>122</v>
      </c>
      <c r="G39" s="13">
        <f>F39-'201601'!F39</f>
        <v>-62</v>
      </c>
      <c r="H39" s="31">
        <f>'201601'!H39+F39</f>
        <v>1382</v>
      </c>
    </row>
    <row r="40" spans="1:8" ht="34.15" customHeight="1" x14ac:dyDescent="0.15">
      <c r="A40" s="70" t="s">
        <v>41</v>
      </c>
      <c r="B40" s="61"/>
      <c r="C40" s="62"/>
      <c r="D40" s="3">
        <v>1078</v>
      </c>
      <c r="E40" s="3">
        <v>405</v>
      </c>
      <c r="F40" s="3">
        <v>72</v>
      </c>
      <c r="G40" s="13">
        <f>F40-'201601'!F40</f>
        <v>2</v>
      </c>
      <c r="H40" s="31">
        <f>'201601'!H40+F40</f>
        <v>735</v>
      </c>
    </row>
    <row r="41" spans="1:8" ht="34.15" customHeight="1" x14ac:dyDescent="0.15">
      <c r="A41" s="75" t="s">
        <v>42</v>
      </c>
      <c r="B41" s="76"/>
      <c r="C41" s="77"/>
      <c r="D41" s="16">
        <v>157</v>
      </c>
      <c r="E41" s="16">
        <v>114</v>
      </c>
      <c r="F41" s="16">
        <v>54</v>
      </c>
      <c r="G41" s="13">
        <f>F41-'201601'!F41</f>
        <v>-6</v>
      </c>
      <c r="H41" s="31">
        <f>'201601'!H41+F41</f>
        <v>475</v>
      </c>
    </row>
    <row r="42" spans="1:8" ht="34.15" customHeight="1" x14ac:dyDescent="0.15">
      <c r="A42" s="75" t="s">
        <v>50</v>
      </c>
      <c r="B42" s="76"/>
      <c r="C42" s="77"/>
      <c r="D42" s="16">
        <v>2165</v>
      </c>
      <c r="E42" s="16">
        <v>1282</v>
      </c>
      <c r="F42" s="16">
        <v>323</v>
      </c>
      <c r="G42" s="13">
        <f>F42-'201601'!F42</f>
        <v>14</v>
      </c>
      <c r="H42" s="31">
        <f>'201601'!H42+F42</f>
        <v>2690</v>
      </c>
    </row>
    <row r="43" spans="1:8" ht="34.15" customHeight="1" x14ac:dyDescent="0.15">
      <c r="A43" s="70" t="s">
        <v>56</v>
      </c>
      <c r="B43" s="61"/>
      <c r="C43" s="62"/>
      <c r="D43" s="3">
        <v>451</v>
      </c>
      <c r="E43" s="3">
        <v>141</v>
      </c>
      <c r="F43" s="3">
        <v>30</v>
      </c>
      <c r="G43" s="13">
        <f>F43-'201601'!F43</f>
        <v>-4</v>
      </c>
      <c r="H43" s="31">
        <f>'201601'!H43+F43</f>
        <v>177</v>
      </c>
    </row>
    <row r="44" spans="1:8" ht="34.15" customHeight="1" x14ac:dyDescent="0.15">
      <c r="A44" s="75" t="s">
        <v>57</v>
      </c>
      <c r="B44" s="76"/>
      <c r="C44" s="77"/>
      <c r="D44" s="16">
        <v>813</v>
      </c>
      <c r="E44" s="16">
        <v>338</v>
      </c>
      <c r="F44" s="16">
        <v>70</v>
      </c>
      <c r="G44" s="38">
        <f>F44-'201601'!F44</f>
        <v>-16</v>
      </c>
      <c r="H44" s="35">
        <f>'201601'!H44+F44</f>
        <v>465</v>
      </c>
    </row>
    <row r="45" spans="1:8" ht="34.15" customHeight="1" thickBot="1" x14ac:dyDescent="0.2">
      <c r="A45" s="85" t="s">
        <v>64</v>
      </c>
      <c r="B45" s="86"/>
      <c r="C45" s="87"/>
      <c r="D45" s="10">
        <v>36</v>
      </c>
      <c r="E45" s="10">
        <v>27</v>
      </c>
      <c r="F45" s="16">
        <v>24</v>
      </c>
      <c r="G45" s="39">
        <v>24</v>
      </c>
      <c r="H45" s="40">
        <v>24</v>
      </c>
    </row>
    <row r="46" spans="1:8" ht="34.15" customHeight="1" thickBot="1" x14ac:dyDescent="0.2">
      <c r="A46" s="66" t="s">
        <v>18</v>
      </c>
      <c r="B46" s="67"/>
      <c r="C46" s="67"/>
      <c r="D46" s="7">
        <f>SUM(D4:D45)</f>
        <v>38745</v>
      </c>
      <c r="E46" s="7">
        <f>SUM(E4:E45)</f>
        <v>19039</v>
      </c>
      <c r="F46" s="7">
        <f>SUM(F4:F45)</f>
        <v>6595</v>
      </c>
      <c r="G46" s="8">
        <f>F46-'201601'!F45</f>
        <v>-1249</v>
      </c>
      <c r="H46" s="30">
        <f>'201601'!H45+F46</f>
        <v>78473</v>
      </c>
    </row>
    <row r="47" spans="1:8" ht="30.75" customHeight="1" x14ac:dyDescent="0.15">
      <c r="A47" s="68"/>
      <c r="B47" s="69"/>
      <c r="C47" s="69"/>
      <c r="D47" s="69"/>
      <c r="E47" s="69"/>
      <c r="F47" s="69"/>
    </row>
    <row r="48" spans="1:8" ht="30.75" customHeight="1" x14ac:dyDescent="0.15"/>
  </sheetData>
  <mergeCells count="47">
    <mergeCell ref="A43:C43"/>
    <mergeCell ref="A44:C44"/>
    <mergeCell ref="A46:C46"/>
    <mergeCell ref="A47:F47"/>
    <mergeCell ref="A45:C45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abSelected="1" workbookViewId="0">
      <selection activeCell="J2" sqref="J2:J5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1.25" style="1" customWidth="1"/>
    <col min="9" max="16384" width="9" style="1"/>
  </cols>
  <sheetData>
    <row r="1" spans="1:10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10" ht="22.5" customHeight="1" thickBot="1" x14ac:dyDescent="0.2">
      <c r="A2" s="84" t="s">
        <v>65</v>
      </c>
      <c r="B2" s="84"/>
      <c r="C2" s="84"/>
      <c r="D2" s="84"/>
      <c r="E2" s="84"/>
      <c r="F2" s="84"/>
      <c r="G2" s="84"/>
      <c r="H2" s="84"/>
      <c r="J2" s="53" t="s">
        <v>68</v>
      </c>
    </row>
    <row r="3" spans="1:10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  <c r="J3" s="54" t="s">
        <v>66</v>
      </c>
    </row>
    <row r="4" spans="1:10" ht="34.15" customHeight="1" thickTop="1" x14ac:dyDescent="0.15">
      <c r="A4" s="81" t="s">
        <v>1</v>
      </c>
      <c r="B4" s="82" t="s">
        <v>2</v>
      </c>
      <c r="C4" s="52" t="s">
        <v>3</v>
      </c>
      <c r="D4" s="12">
        <v>2002</v>
      </c>
      <c r="E4" s="12">
        <v>821</v>
      </c>
      <c r="F4" s="12">
        <v>237</v>
      </c>
      <c r="G4" s="13">
        <f>F4-'201602'!F4</f>
        <v>-3</v>
      </c>
      <c r="H4" s="31">
        <f>'201602'!H4+F4</f>
        <v>2925</v>
      </c>
      <c r="J4" s="54"/>
    </row>
    <row r="5" spans="1:10" ht="34.15" customHeight="1" x14ac:dyDescent="0.15">
      <c r="A5" s="78"/>
      <c r="B5" s="57"/>
      <c r="C5" s="51" t="s">
        <v>4</v>
      </c>
      <c r="D5" s="3">
        <v>0</v>
      </c>
      <c r="E5" s="3">
        <v>0</v>
      </c>
      <c r="F5" s="3">
        <v>0</v>
      </c>
      <c r="G5" s="13">
        <f>F5-'201602'!F5</f>
        <v>-472</v>
      </c>
      <c r="H5" s="31">
        <f>'201602'!H5+F5</f>
        <v>5782</v>
      </c>
      <c r="J5" s="54" t="s">
        <v>67</v>
      </c>
    </row>
    <row r="6" spans="1:10" ht="34.15" customHeight="1" x14ac:dyDescent="0.15">
      <c r="A6" s="78"/>
      <c r="B6" s="57" t="s">
        <v>7</v>
      </c>
      <c r="C6" s="57"/>
      <c r="D6" s="3">
        <v>0</v>
      </c>
      <c r="E6" s="3">
        <v>0</v>
      </c>
      <c r="F6" s="3">
        <v>0</v>
      </c>
      <c r="G6" s="13">
        <f>F6-'201602'!F6</f>
        <v>-257</v>
      </c>
      <c r="H6" s="31">
        <f>'201602'!H6+F6</f>
        <v>2477</v>
      </c>
    </row>
    <row r="7" spans="1:10" ht="34.15" customHeight="1" x14ac:dyDescent="0.15">
      <c r="A7" s="78"/>
      <c r="B7" s="57" t="s">
        <v>5</v>
      </c>
      <c r="C7" s="57"/>
      <c r="D7" s="3">
        <v>1946</v>
      </c>
      <c r="E7" s="3">
        <v>785</v>
      </c>
      <c r="F7" s="3">
        <v>334</v>
      </c>
      <c r="G7" s="13">
        <f>F7-'201602'!F7</f>
        <v>10</v>
      </c>
      <c r="H7" s="31">
        <f>'201602'!H7+F7</f>
        <v>4098</v>
      </c>
    </row>
    <row r="8" spans="1:10" ht="34.15" customHeight="1" x14ac:dyDescent="0.15">
      <c r="A8" s="78"/>
      <c r="B8" s="57" t="s">
        <v>6</v>
      </c>
      <c r="C8" s="57"/>
      <c r="D8" s="3">
        <v>0</v>
      </c>
      <c r="E8" s="3">
        <v>0</v>
      </c>
      <c r="F8" s="3">
        <v>0</v>
      </c>
      <c r="G8" s="13">
        <f>F8-'201602'!F8</f>
        <v>-172</v>
      </c>
      <c r="H8" s="31">
        <f>'201602'!H8+F8</f>
        <v>1905</v>
      </c>
    </row>
    <row r="9" spans="1:10" ht="34.15" customHeight="1" x14ac:dyDescent="0.15">
      <c r="A9" s="78"/>
      <c r="B9" s="57" t="s">
        <v>17</v>
      </c>
      <c r="C9" s="57"/>
      <c r="D9" s="3">
        <v>0</v>
      </c>
      <c r="E9" s="3">
        <v>0</v>
      </c>
      <c r="F9" s="3">
        <v>0</v>
      </c>
      <c r="G9" s="13">
        <f>F9-'201602'!F9</f>
        <v>-114</v>
      </c>
      <c r="H9" s="31">
        <f>'201602'!H9+F9</f>
        <v>1813</v>
      </c>
    </row>
    <row r="10" spans="1:10" ht="34.15" customHeight="1" x14ac:dyDescent="0.15">
      <c r="A10" s="78" t="s">
        <v>8</v>
      </c>
      <c r="B10" s="56"/>
      <c r="C10" s="56"/>
      <c r="D10" s="3">
        <v>0</v>
      </c>
      <c r="E10" s="3">
        <v>0</v>
      </c>
      <c r="F10" s="3">
        <v>0</v>
      </c>
      <c r="G10" s="13">
        <f>F10-'201602'!F10</f>
        <v>-263</v>
      </c>
      <c r="H10" s="31">
        <f>'201602'!H10+F10</f>
        <v>2957</v>
      </c>
    </row>
    <row r="11" spans="1:10" ht="34.15" customHeight="1" x14ac:dyDescent="0.15">
      <c r="A11" s="78" t="s">
        <v>9</v>
      </c>
      <c r="B11" s="56"/>
      <c r="C11" s="56"/>
      <c r="D11" s="3">
        <v>0</v>
      </c>
      <c r="E11" s="3">
        <v>0</v>
      </c>
      <c r="F11" s="3">
        <v>0</v>
      </c>
      <c r="G11" s="13">
        <f>F11-'201602'!F11</f>
        <v>-95</v>
      </c>
      <c r="H11" s="31">
        <f>'201602'!H11+F11</f>
        <v>1122</v>
      </c>
    </row>
    <row r="12" spans="1:10" ht="34.15" customHeight="1" x14ac:dyDescent="0.15">
      <c r="A12" s="78" t="s">
        <v>10</v>
      </c>
      <c r="B12" s="56"/>
      <c r="C12" s="56"/>
      <c r="D12" s="3">
        <v>0</v>
      </c>
      <c r="E12" s="3">
        <v>0</v>
      </c>
      <c r="F12" s="3">
        <v>0</v>
      </c>
      <c r="G12" s="13">
        <f>F12-'201602'!F12</f>
        <v>-134</v>
      </c>
      <c r="H12" s="31">
        <f>'201602'!H12+F12</f>
        <v>1388</v>
      </c>
    </row>
    <row r="13" spans="1:10" ht="34.15" customHeight="1" x14ac:dyDescent="0.15">
      <c r="A13" s="78" t="s">
        <v>11</v>
      </c>
      <c r="B13" s="56"/>
      <c r="C13" s="56"/>
      <c r="D13" s="3">
        <v>0</v>
      </c>
      <c r="E13" s="3">
        <v>0</v>
      </c>
      <c r="F13" s="3">
        <v>0</v>
      </c>
      <c r="G13" s="13">
        <f>F13-'201602'!F13</f>
        <v>-180</v>
      </c>
      <c r="H13" s="31">
        <f>'201602'!H13+F13</f>
        <v>2766</v>
      </c>
    </row>
    <row r="14" spans="1:10" ht="34.15" customHeight="1" x14ac:dyDescent="0.15">
      <c r="A14" s="78" t="s">
        <v>12</v>
      </c>
      <c r="B14" s="56"/>
      <c r="C14" s="56"/>
      <c r="D14" s="3">
        <v>0</v>
      </c>
      <c r="E14" s="3">
        <v>0</v>
      </c>
      <c r="F14" s="3">
        <v>0</v>
      </c>
      <c r="G14" s="13">
        <f>F14-'201602'!F14</f>
        <v>-57</v>
      </c>
      <c r="H14" s="31">
        <f>'201602'!H14+F14</f>
        <v>599</v>
      </c>
    </row>
    <row r="15" spans="1:10" ht="34.15" customHeight="1" x14ac:dyDescent="0.15">
      <c r="A15" s="78" t="s">
        <v>13</v>
      </c>
      <c r="B15" s="56"/>
      <c r="C15" s="56"/>
      <c r="D15" s="3">
        <v>0</v>
      </c>
      <c r="E15" s="3">
        <v>0</v>
      </c>
      <c r="F15" s="3">
        <v>0</v>
      </c>
      <c r="G15" s="13">
        <f>F15-'201602'!F15</f>
        <v>-66</v>
      </c>
      <c r="H15" s="31">
        <f>'201602'!H15+F15</f>
        <v>1169</v>
      </c>
    </row>
    <row r="16" spans="1:10" ht="34.15" customHeight="1" x14ac:dyDescent="0.15">
      <c r="A16" s="78" t="s">
        <v>14</v>
      </c>
      <c r="B16" s="56"/>
      <c r="C16" s="56"/>
      <c r="D16" s="3">
        <v>1118</v>
      </c>
      <c r="E16" s="3">
        <v>688</v>
      </c>
      <c r="F16" s="3">
        <v>369</v>
      </c>
      <c r="G16" s="13">
        <f>F16-'201602'!F16</f>
        <v>-15</v>
      </c>
      <c r="H16" s="31">
        <f>'201602'!H16+F16</f>
        <v>4877</v>
      </c>
    </row>
    <row r="17" spans="1:8" ht="34.15" customHeight="1" x14ac:dyDescent="0.15">
      <c r="A17" s="78" t="s">
        <v>15</v>
      </c>
      <c r="B17" s="56"/>
      <c r="C17" s="56"/>
      <c r="D17" s="3">
        <v>0</v>
      </c>
      <c r="E17" s="3">
        <v>0</v>
      </c>
      <c r="F17" s="3">
        <v>0</v>
      </c>
      <c r="G17" s="13">
        <f>F17-'201602'!F17</f>
        <v>-54</v>
      </c>
      <c r="H17" s="31">
        <f>'201602'!H17+F17</f>
        <v>593</v>
      </c>
    </row>
    <row r="18" spans="1:8" ht="34.15" customHeight="1" x14ac:dyDescent="0.15">
      <c r="A18" s="83" t="s">
        <v>19</v>
      </c>
      <c r="B18" s="64"/>
      <c r="C18" s="65"/>
      <c r="D18" s="3">
        <v>0</v>
      </c>
      <c r="E18" s="3">
        <v>0</v>
      </c>
      <c r="F18" s="3">
        <v>0</v>
      </c>
      <c r="G18" s="13">
        <f>F18-'201602'!F18</f>
        <v>0</v>
      </c>
      <c r="H18" s="31">
        <f>'201602'!H18+F18</f>
        <v>669</v>
      </c>
    </row>
    <row r="19" spans="1:8" ht="34.15" customHeight="1" x14ac:dyDescent="0.15">
      <c r="A19" s="70" t="s">
        <v>20</v>
      </c>
      <c r="B19" s="61"/>
      <c r="C19" s="62"/>
      <c r="D19" s="3">
        <v>1223</v>
      </c>
      <c r="E19" s="3">
        <v>715</v>
      </c>
      <c r="F19" s="3">
        <v>256</v>
      </c>
      <c r="G19" s="13">
        <f>F19-'201602'!F19</f>
        <v>60</v>
      </c>
      <c r="H19" s="31">
        <f>'201602'!H19+F19</f>
        <v>2419</v>
      </c>
    </row>
    <row r="20" spans="1:8" ht="34.15" customHeight="1" x14ac:dyDescent="0.15">
      <c r="A20" s="70" t="s">
        <v>21</v>
      </c>
      <c r="B20" s="61"/>
      <c r="C20" s="62"/>
      <c r="D20" s="3">
        <v>3693</v>
      </c>
      <c r="E20" s="3">
        <v>1871</v>
      </c>
      <c r="F20" s="3">
        <v>901</v>
      </c>
      <c r="G20" s="13">
        <f>F20-'201602'!F20</f>
        <v>275</v>
      </c>
      <c r="H20" s="31">
        <f>'201602'!H20+F20</f>
        <v>8660</v>
      </c>
    </row>
    <row r="21" spans="1:8" ht="34.15" customHeight="1" x14ac:dyDescent="0.15">
      <c r="A21" s="70" t="s">
        <v>22</v>
      </c>
      <c r="B21" s="61"/>
      <c r="C21" s="62"/>
      <c r="D21" s="3">
        <v>1203</v>
      </c>
      <c r="E21" s="3">
        <v>618</v>
      </c>
      <c r="F21" s="3">
        <v>307</v>
      </c>
      <c r="G21" s="13">
        <f>F21-'201602'!F21</f>
        <v>68</v>
      </c>
      <c r="H21" s="31">
        <f>'201602'!H21+F21</f>
        <v>2772</v>
      </c>
    </row>
    <row r="22" spans="1:8" ht="34.15" customHeight="1" x14ac:dyDescent="0.15">
      <c r="A22" s="70" t="s">
        <v>23</v>
      </c>
      <c r="B22" s="61"/>
      <c r="C22" s="62"/>
      <c r="D22" s="3">
        <v>1816</v>
      </c>
      <c r="E22" s="3">
        <v>784</v>
      </c>
      <c r="F22" s="3">
        <v>244</v>
      </c>
      <c r="G22" s="13">
        <f>F22-'201602'!F22</f>
        <v>63</v>
      </c>
      <c r="H22" s="31">
        <f>'201602'!H22+F22</f>
        <v>2247</v>
      </c>
    </row>
    <row r="23" spans="1:8" ht="34.15" customHeight="1" x14ac:dyDescent="0.15">
      <c r="A23" s="70" t="s">
        <v>24</v>
      </c>
      <c r="B23" s="61"/>
      <c r="C23" s="62"/>
      <c r="D23" s="3">
        <v>365</v>
      </c>
      <c r="E23" s="3">
        <v>218</v>
      </c>
      <c r="F23" s="3">
        <v>108</v>
      </c>
      <c r="G23" s="13">
        <f>F23-'201602'!F23</f>
        <v>34</v>
      </c>
      <c r="H23" s="31">
        <f>'201602'!H23+F23</f>
        <v>884</v>
      </c>
    </row>
    <row r="24" spans="1:8" ht="34.15" customHeight="1" x14ac:dyDescent="0.15">
      <c r="A24" s="70" t="s">
        <v>25</v>
      </c>
      <c r="B24" s="61"/>
      <c r="C24" s="62"/>
      <c r="D24" s="3">
        <v>363</v>
      </c>
      <c r="E24" s="3">
        <v>250</v>
      </c>
      <c r="F24" s="3">
        <v>191</v>
      </c>
      <c r="G24" s="13">
        <f>F24-'201602'!F24</f>
        <v>116</v>
      </c>
      <c r="H24" s="31">
        <f>'201602'!H24+F24</f>
        <v>1116</v>
      </c>
    </row>
    <row r="25" spans="1:8" ht="34.15" customHeight="1" x14ac:dyDescent="0.15">
      <c r="A25" s="70" t="s">
        <v>26</v>
      </c>
      <c r="B25" s="61"/>
      <c r="C25" s="62"/>
      <c r="D25" s="3">
        <v>1256</v>
      </c>
      <c r="E25" s="3">
        <v>724</v>
      </c>
      <c r="F25" s="3">
        <v>552</v>
      </c>
      <c r="G25" s="9">
        <f>F25-'201602'!F25</f>
        <v>219</v>
      </c>
      <c r="H25" s="28">
        <f>'201602'!H25+F25</f>
        <v>4974</v>
      </c>
    </row>
    <row r="26" spans="1:8" ht="34.15" customHeight="1" x14ac:dyDescent="0.15">
      <c r="A26" s="70" t="s">
        <v>27</v>
      </c>
      <c r="B26" s="61"/>
      <c r="C26" s="62"/>
      <c r="D26" s="3">
        <v>153</v>
      </c>
      <c r="E26" s="3">
        <v>118</v>
      </c>
      <c r="F26" s="3">
        <v>62</v>
      </c>
      <c r="G26" s="9">
        <f>F26-'201602'!F26</f>
        <v>35</v>
      </c>
      <c r="H26" s="28">
        <f>'201602'!H26+F26</f>
        <v>563</v>
      </c>
    </row>
    <row r="27" spans="1:8" ht="34.15" customHeight="1" x14ac:dyDescent="0.15">
      <c r="A27" s="70" t="s">
        <v>28</v>
      </c>
      <c r="B27" s="61"/>
      <c r="C27" s="62"/>
      <c r="D27" s="3">
        <v>203</v>
      </c>
      <c r="E27" s="3">
        <v>53</v>
      </c>
      <c r="F27" s="3">
        <v>25</v>
      </c>
      <c r="G27" s="9">
        <f>F27-'201602'!F27</f>
        <v>18</v>
      </c>
      <c r="H27" s="28">
        <f>'201602'!H27+F27</f>
        <v>112</v>
      </c>
    </row>
    <row r="28" spans="1:8" ht="34.15" customHeight="1" x14ac:dyDescent="0.15">
      <c r="A28" s="70" t="s">
        <v>29</v>
      </c>
      <c r="B28" s="61"/>
      <c r="C28" s="62"/>
      <c r="D28" s="3">
        <v>351</v>
      </c>
      <c r="E28" s="3">
        <v>252</v>
      </c>
      <c r="F28" s="3">
        <v>150</v>
      </c>
      <c r="G28" s="13">
        <f>F28-'201602'!F28</f>
        <v>53</v>
      </c>
      <c r="H28" s="31">
        <f>'201602'!H28+F28</f>
        <v>1258</v>
      </c>
    </row>
    <row r="29" spans="1:8" ht="34.15" customHeight="1" x14ac:dyDescent="0.15">
      <c r="A29" s="70" t="s">
        <v>30</v>
      </c>
      <c r="B29" s="61"/>
      <c r="C29" s="62"/>
      <c r="D29" s="3">
        <v>716</v>
      </c>
      <c r="E29" s="3">
        <v>378</v>
      </c>
      <c r="F29" s="3">
        <v>221</v>
      </c>
      <c r="G29" s="13">
        <f>F29-'201602'!F29</f>
        <v>90</v>
      </c>
      <c r="H29" s="31">
        <f>'201602'!H29+F29</f>
        <v>1873</v>
      </c>
    </row>
    <row r="30" spans="1:8" ht="34.15" customHeight="1" x14ac:dyDescent="0.15">
      <c r="A30" s="70" t="s">
        <v>31</v>
      </c>
      <c r="B30" s="61"/>
      <c r="C30" s="62"/>
      <c r="D30" s="3">
        <v>20</v>
      </c>
      <c r="E30" s="3">
        <v>16</v>
      </c>
      <c r="F30" s="3">
        <v>15</v>
      </c>
      <c r="G30" s="13">
        <f>F30-'201602'!F30</f>
        <v>3</v>
      </c>
      <c r="H30" s="31">
        <f>'201602'!H30+F30</f>
        <v>907</v>
      </c>
    </row>
    <row r="31" spans="1:8" ht="34.15" customHeight="1" x14ac:dyDescent="0.15">
      <c r="A31" s="70" t="s">
        <v>32</v>
      </c>
      <c r="B31" s="61"/>
      <c r="C31" s="62"/>
      <c r="D31" s="3">
        <v>734</v>
      </c>
      <c r="E31" s="3">
        <v>499</v>
      </c>
      <c r="F31" s="3">
        <v>275</v>
      </c>
      <c r="G31" s="13">
        <f>F31-'201602'!F31</f>
        <v>81</v>
      </c>
      <c r="H31" s="31">
        <f>'201602'!H31+F31</f>
        <v>2442</v>
      </c>
    </row>
    <row r="32" spans="1:8" ht="34.15" customHeight="1" x14ac:dyDescent="0.15">
      <c r="A32" s="70" t="s">
        <v>33</v>
      </c>
      <c r="B32" s="61"/>
      <c r="C32" s="62"/>
      <c r="D32" s="3">
        <v>631</v>
      </c>
      <c r="E32" s="3">
        <v>366</v>
      </c>
      <c r="F32" s="3">
        <v>236</v>
      </c>
      <c r="G32" s="13">
        <f>F32-'201602'!F32</f>
        <v>99</v>
      </c>
      <c r="H32" s="31">
        <f>'201602'!H32+F32</f>
        <v>2000</v>
      </c>
    </row>
    <row r="33" spans="1:8" ht="34.15" customHeight="1" x14ac:dyDescent="0.15">
      <c r="A33" s="70" t="s">
        <v>34</v>
      </c>
      <c r="B33" s="61"/>
      <c r="C33" s="62"/>
      <c r="D33" s="3">
        <v>113</v>
      </c>
      <c r="E33" s="3">
        <v>78</v>
      </c>
      <c r="F33" s="3">
        <v>39</v>
      </c>
      <c r="G33" s="13">
        <f>F33-'201602'!F33</f>
        <v>16</v>
      </c>
      <c r="H33" s="31">
        <f>'201602'!H33+F33</f>
        <v>344</v>
      </c>
    </row>
    <row r="34" spans="1:8" ht="34.15" customHeight="1" x14ac:dyDescent="0.15">
      <c r="A34" s="70" t="s">
        <v>35</v>
      </c>
      <c r="B34" s="61"/>
      <c r="C34" s="62"/>
      <c r="D34" s="3">
        <v>1087</v>
      </c>
      <c r="E34" s="3">
        <v>730</v>
      </c>
      <c r="F34" s="3">
        <v>318</v>
      </c>
      <c r="G34" s="13">
        <f>F34-'201602'!F34</f>
        <v>60</v>
      </c>
      <c r="H34" s="31">
        <f>'201602'!H34+F34</f>
        <v>3012</v>
      </c>
    </row>
    <row r="35" spans="1:8" ht="34.15" customHeight="1" x14ac:dyDescent="0.15">
      <c r="A35" s="70" t="s">
        <v>36</v>
      </c>
      <c r="B35" s="61"/>
      <c r="C35" s="62"/>
      <c r="D35" s="3">
        <v>1008</v>
      </c>
      <c r="E35" s="3">
        <v>654</v>
      </c>
      <c r="F35" s="3">
        <v>450</v>
      </c>
      <c r="G35" s="13">
        <f>F35-'201602'!F35</f>
        <v>167</v>
      </c>
      <c r="H35" s="31">
        <f>'201602'!H35+F35</f>
        <v>5058</v>
      </c>
    </row>
    <row r="36" spans="1:8" ht="34.15" customHeight="1" x14ac:dyDescent="0.15">
      <c r="A36" s="70" t="s">
        <v>37</v>
      </c>
      <c r="B36" s="61"/>
      <c r="C36" s="62"/>
      <c r="D36" s="3">
        <v>459</v>
      </c>
      <c r="E36" s="3">
        <v>153</v>
      </c>
      <c r="F36" s="3">
        <v>58</v>
      </c>
      <c r="G36" s="13">
        <f>F36-'201602'!F36</f>
        <v>17</v>
      </c>
      <c r="H36" s="31">
        <f>'201602'!H36+F36</f>
        <v>560</v>
      </c>
    </row>
    <row r="37" spans="1:8" ht="34.15" customHeight="1" x14ac:dyDescent="0.15">
      <c r="A37" s="70" t="s">
        <v>38</v>
      </c>
      <c r="B37" s="61"/>
      <c r="C37" s="62"/>
      <c r="D37" s="3">
        <v>545</v>
      </c>
      <c r="E37" s="3">
        <v>200</v>
      </c>
      <c r="F37" s="3">
        <v>82</v>
      </c>
      <c r="G37" s="13">
        <f>F37-'201602'!F37</f>
        <v>41</v>
      </c>
      <c r="H37" s="31">
        <f>'201602'!H37+F37</f>
        <v>635</v>
      </c>
    </row>
    <row r="38" spans="1:8" ht="34.15" customHeight="1" x14ac:dyDescent="0.15">
      <c r="A38" s="70" t="s">
        <v>39</v>
      </c>
      <c r="B38" s="61"/>
      <c r="C38" s="62"/>
      <c r="D38" s="3">
        <v>1474</v>
      </c>
      <c r="E38" s="3">
        <v>596</v>
      </c>
      <c r="F38" s="3">
        <v>117</v>
      </c>
      <c r="G38" s="13">
        <f>F38-'201602'!F38</f>
        <v>4</v>
      </c>
      <c r="H38" s="31">
        <f>'201602'!H38+F38</f>
        <v>1096</v>
      </c>
    </row>
    <row r="39" spans="1:8" ht="34.15" customHeight="1" x14ac:dyDescent="0.15">
      <c r="A39" s="70" t="s">
        <v>40</v>
      </c>
      <c r="B39" s="61"/>
      <c r="C39" s="62"/>
      <c r="D39" s="3">
        <v>2278</v>
      </c>
      <c r="E39" s="3">
        <v>740</v>
      </c>
      <c r="F39" s="3">
        <v>156</v>
      </c>
      <c r="G39" s="13">
        <f>F39-'201602'!F39</f>
        <v>34</v>
      </c>
      <c r="H39" s="31">
        <f>'201602'!H39+F39</f>
        <v>1538</v>
      </c>
    </row>
    <row r="40" spans="1:8" ht="34.15" customHeight="1" x14ac:dyDescent="0.15">
      <c r="A40" s="70" t="s">
        <v>41</v>
      </c>
      <c r="B40" s="61"/>
      <c r="C40" s="62"/>
      <c r="D40" s="3">
        <v>1444</v>
      </c>
      <c r="E40" s="3">
        <v>522</v>
      </c>
      <c r="F40" s="3">
        <v>85</v>
      </c>
      <c r="G40" s="13">
        <f>F40-'201602'!F40</f>
        <v>13</v>
      </c>
      <c r="H40" s="31">
        <f>'201602'!H40+F40</f>
        <v>820</v>
      </c>
    </row>
    <row r="41" spans="1:8" ht="34.15" customHeight="1" x14ac:dyDescent="0.15">
      <c r="A41" s="75" t="s">
        <v>42</v>
      </c>
      <c r="B41" s="76"/>
      <c r="C41" s="77"/>
      <c r="D41" s="16">
        <v>226</v>
      </c>
      <c r="E41" s="16">
        <v>148</v>
      </c>
      <c r="F41" s="16">
        <v>71</v>
      </c>
      <c r="G41" s="13">
        <f>F41-'201602'!F41</f>
        <v>17</v>
      </c>
      <c r="H41" s="31">
        <f>'201602'!H41+F41</f>
        <v>546</v>
      </c>
    </row>
    <row r="42" spans="1:8" ht="34.15" customHeight="1" x14ac:dyDescent="0.15">
      <c r="A42" s="75" t="s">
        <v>50</v>
      </c>
      <c r="B42" s="76"/>
      <c r="C42" s="77"/>
      <c r="D42" s="16">
        <v>2063</v>
      </c>
      <c r="E42" s="16">
        <v>1376</v>
      </c>
      <c r="F42" s="16">
        <v>388</v>
      </c>
      <c r="G42" s="13">
        <f>F42-'201602'!F42</f>
        <v>65</v>
      </c>
      <c r="H42" s="31">
        <f>'201602'!H42+F42</f>
        <v>3078</v>
      </c>
    </row>
    <row r="43" spans="1:8" ht="34.15" customHeight="1" x14ac:dyDescent="0.15">
      <c r="A43" s="70" t="s">
        <v>56</v>
      </c>
      <c r="B43" s="61"/>
      <c r="C43" s="62"/>
      <c r="D43" s="3">
        <v>728</v>
      </c>
      <c r="E43" s="3">
        <v>186</v>
      </c>
      <c r="F43" s="3">
        <v>42</v>
      </c>
      <c r="G43" s="13">
        <f>F43-'201602'!F43</f>
        <v>12</v>
      </c>
      <c r="H43" s="31">
        <f>'201602'!H43+F43</f>
        <v>219</v>
      </c>
    </row>
    <row r="44" spans="1:8" ht="34.15" customHeight="1" x14ac:dyDescent="0.15">
      <c r="A44" s="75" t="s">
        <v>57</v>
      </c>
      <c r="B44" s="76"/>
      <c r="C44" s="77"/>
      <c r="D44" s="16">
        <v>1076</v>
      </c>
      <c r="E44" s="16">
        <v>449</v>
      </c>
      <c r="F44" s="16">
        <v>123</v>
      </c>
      <c r="G44" s="13">
        <f>F44-'201602'!F44</f>
        <v>53</v>
      </c>
      <c r="H44" s="31">
        <f>'201602'!H44+F44</f>
        <v>588</v>
      </c>
    </row>
    <row r="45" spans="1:8" ht="34.15" customHeight="1" thickBot="1" x14ac:dyDescent="0.2">
      <c r="A45" s="85" t="s">
        <v>64</v>
      </c>
      <c r="B45" s="86"/>
      <c r="C45" s="87"/>
      <c r="D45" s="10">
        <v>502</v>
      </c>
      <c r="E45" s="10">
        <v>319</v>
      </c>
      <c r="F45" s="16">
        <v>200</v>
      </c>
      <c r="G45" s="13">
        <f>F45-'201602'!F45</f>
        <v>176</v>
      </c>
      <c r="H45" s="31">
        <f>'201602'!H45+F45</f>
        <v>224</v>
      </c>
    </row>
    <row r="46" spans="1:8" ht="34.15" customHeight="1" thickBot="1" x14ac:dyDescent="0.2">
      <c r="A46" s="66" t="s">
        <v>18</v>
      </c>
      <c r="B46" s="67"/>
      <c r="C46" s="67"/>
      <c r="D46" s="7">
        <f>SUM(D4:D45)</f>
        <v>30796</v>
      </c>
      <c r="E46" s="7">
        <f>SUM(E4:E45)</f>
        <v>15307</v>
      </c>
      <c r="F46" s="7">
        <f>SUM(F4:F45)</f>
        <v>6612</v>
      </c>
      <c r="G46" s="8">
        <f>F46-'201602'!F45</f>
        <v>6588</v>
      </c>
      <c r="H46" s="30">
        <f>'201602'!H45+F46</f>
        <v>6636</v>
      </c>
    </row>
    <row r="47" spans="1:8" ht="30.75" customHeight="1" x14ac:dyDescent="0.15">
      <c r="A47" s="68"/>
      <c r="B47" s="69"/>
      <c r="C47" s="69"/>
      <c r="D47" s="69"/>
      <c r="E47" s="69"/>
      <c r="F47" s="69"/>
    </row>
    <row r="48" spans="1:8" ht="30.75" customHeight="1" x14ac:dyDescent="0.15"/>
  </sheetData>
  <mergeCells count="47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F47"/>
  </mergeCells>
  <phoneticPr fontId="2"/>
  <pageMargins left="0.7" right="0.7" top="0.75" bottom="0.75" header="0.3" footer="0.3"/>
  <pageSetup paperSize="9" scale="2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M11" sqref="M11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10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10" ht="22.5" customHeight="1" thickBot="1" x14ac:dyDescent="0.2">
      <c r="A2" s="84" t="s">
        <v>65</v>
      </c>
      <c r="B2" s="84"/>
      <c r="C2" s="84"/>
      <c r="D2" s="84"/>
      <c r="E2" s="84"/>
      <c r="F2" s="84"/>
      <c r="G2" s="84"/>
      <c r="H2" s="84"/>
    </row>
    <row r="3" spans="1:10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  <c r="J3" s="53" t="s">
        <v>68</v>
      </c>
    </row>
    <row r="4" spans="1:10" ht="34.15" customHeight="1" thickTop="1" x14ac:dyDescent="0.15">
      <c r="A4" s="81" t="s">
        <v>1</v>
      </c>
      <c r="B4" s="82" t="s">
        <v>2</v>
      </c>
      <c r="C4" s="52" t="s">
        <v>3</v>
      </c>
      <c r="D4" s="12"/>
      <c r="E4" s="12"/>
      <c r="F4" s="12"/>
      <c r="G4" s="13">
        <f>F4-'201602'!F4</f>
        <v>-240</v>
      </c>
      <c r="H4" s="31">
        <f>'201602'!H4+F4</f>
        <v>2688</v>
      </c>
      <c r="J4" s="54" t="s">
        <v>66</v>
      </c>
    </row>
    <row r="5" spans="1:10" ht="34.15" customHeight="1" x14ac:dyDescent="0.15">
      <c r="A5" s="78"/>
      <c r="B5" s="57"/>
      <c r="C5" s="51" t="s">
        <v>4</v>
      </c>
      <c r="D5" s="3"/>
      <c r="E5" s="3"/>
      <c r="F5" s="3"/>
      <c r="G5" s="13">
        <f>F5-'201602'!F5</f>
        <v>-472</v>
      </c>
      <c r="H5" s="31">
        <f>'201602'!H5+F5</f>
        <v>5782</v>
      </c>
      <c r="J5" s="54"/>
    </row>
    <row r="6" spans="1:10" ht="34.15" customHeight="1" x14ac:dyDescent="0.15">
      <c r="A6" s="78"/>
      <c r="B6" s="57" t="s">
        <v>7</v>
      </c>
      <c r="C6" s="57"/>
      <c r="D6" s="3"/>
      <c r="E6" s="3"/>
      <c r="F6" s="3"/>
      <c r="G6" s="13">
        <f>F6-'201602'!F6</f>
        <v>-257</v>
      </c>
      <c r="H6" s="31">
        <f>'201602'!H6+F6</f>
        <v>2477</v>
      </c>
      <c r="J6" s="54" t="s">
        <v>67</v>
      </c>
    </row>
    <row r="7" spans="1:10" ht="34.15" customHeight="1" x14ac:dyDescent="0.15">
      <c r="A7" s="78"/>
      <c r="B7" s="57" t="s">
        <v>5</v>
      </c>
      <c r="C7" s="57"/>
      <c r="D7" s="3"/>
      <c r="E7" s="3"/>
      <c r="F7" s="3"/>
      <c r="G7" s="13">
        <f>F7-'201602'!F7</f>
        <v>-324</v>
      </c>
      <c r="H7" s="31">
        <f>'201602'!H7+F7</f>
        <v>3764</v>
      </c>
    </row>
    <row r="8" spans="1:10" ht="34.15" customHeight="1" x14ac:dyDescent="0.15">
      <c r="A8" s="78"/>
      <c r="B8" s="57" t="s">
        <v>6</v>
      </c>
      <c r="C8" s="57"/>
      <c r="D8" s="3"/>
      <c r="E8" s="3"/>
      <c r="F8" s="3"/>
      <c r="G8" s="13">
        <f>F8-'201602'!F8</f>
        <v>-172</v>
      </c>
      <c r="H8" s="31">
        <f>'201602'!H8+F8</f>
        <v>1905</v>
      </c>
    </row>
    <row r="9" spans="1:10" ht="34.15" customHeight="1" x14ac:dyDescent="0.15">
      <c r="A9" s="78"/>
      <c r="B9" s="57" t="s">
        <v>17</v>
      </c>
      <c r="C9" s="57"/>
      <c r="D9" s="3"/>
      <c r="E9" s="3"/>
      <c r="F9" s="3"/>
      <c r="G9" s="13">
        <f>F9-'201602'!F9</f>
        <v>-114</v>
      </c>
      <c r="H9" s="31">
        <f>'201602'!H9+F9</f>
        <v>1813</v>
      </c>
    </row>
    <row r="10" spans="1:10" ht="34.15" customHeight="1" x14ac:dyDescent="0.15">
      <c r="A10" s="78" t="s">
        <v>8</v>
      </c>
      <c r="B10" s="56"/>
      <c r="C10" s="56"/>
      <c r="D10" s="3"/>
      <c r="E10" s="3"/>
      <c r="F10" s="3"/>
      <c r="G10" s="13">
        <f>F10-'201602'!F10</f>
        <v>-263</v>
      </c>
      <c r="H10" s="31">
        <f>'201602'!H10+F10</f>
        <v>2957</v>
      </c>
    </row>
    <row r="11" spans="1:10" ht="34.15" customHeight="1" x14ac:dyDescent="0.15">
      <c r="A11" s="78" t="s">
        <v>9</v>
      </c>
      <c r="B11" s="56"/>
      <c r="C11" s="56"/>
      <c r="D11" s="3"/>
      <c r="E11" s="3"/>
      <c r="F11" s="3"/>
      <c r="G11" s="13">
        <f>F11-'201602'!F11</f>
        <v>-95</v>
      </c>
      <c r="H11" s="31">
        <f>'201602'!H11+F11</f>
        <v>1122</v>
      </c>
    </row>
    <row r="12" spans="1:10" ht="34.15" customHeight="1" x14ac:dyDescent="0.15">
      <c r="A12" s="78" t="s">
        <v>10</v>
      </c>
      <c r="B12" s="56"/>
      <c r="C12" s="56"/>
      <c r="D12" s="3"/>
      <c r="E12" s="3"/>
      <c r="F12" s="3"/>
      <c r="G12" s="13">
        <f>F12-'201602'!F12</f>
        <v>-134</v>
      </c>
      <c r="H12" s="31">
        <f>'201602'!H12+F12</f>
        <v>1388</v>
      </c>
    </row>
    <row r="13" spans="1:10" ht="34.15" customHeight="1" x14ac:dyDescent="0.15">
      <c r="A13" s="78" t="s">
        <v>11</v>
      </c>
      <c r="B13" s="56"/>
      <c r="C13" s="56"/>
      <c r="D13" s="3"/>
      <c r="E13" s="3"/>
      <c r="F13" s="3"/>
      <c r="G13" s="13">
        <f>F13-'201602'!F13</f>
        <v>-180</v>
      </c>
      <c r="H13" s="31">
        <f>'201602'!H13+F13</f>
        <v>2766</v>
      </c>
    </row>
    <row r="14" spans="1:10" ht="34.15" customHeight="1" x14ac:dyDescent="0.15">
      <c r="A14" s="78" t="s">
        <v>12</v>
      </c>
      <c r="B14" s="56"/>
      <c r="C14" s="56"/>
      <c r="D14" s="3"/>
      <c r="E14" s="3"/>
      <c r="F14" s="3"/>
      <c r="G14" s="13">
        <f>F14-'201602'!F14</f>
        <v>-57</v>
      </c>
      <c r="H14" s="31">
        <f>'201602'!H14+F14</f>
        <v>599</v>
      </c>
    </row>
    <row r="15" spans="1:10" ht="34.15" customHeight="1" x14ac:dyDescent="0.15">
      <c r="A15" s="78" t="s">
        <v>13</v>
      </c>
      <c r="B15" s="56"/>
      <c r="C15" s="56"/>
      <c r="D15" s="3"/>
      <c r="E15" s="3"/>
      <c r="F15" s="3"/>
      <c r="G15" s="13">
        <f>F15-'201602'!F15</f>
        <v>-66</v>
      </c>
      <c r="H15" s="31">
        <f>'201602'!H15+F15</f>
        <v>1169</v>
      </c>
    </row>
    <row r="16" spans="1:10" ht="34.15" customHeight="1" x14ac:dyDescent="0.15">
      <c r="A16" s="78" t="s">
        <v>14</v>
      </c>
      <c r="B16" s="56"/>
      <c r="C16" s="56"/>
      <c r="D16" s="3"/>
      <c r="E16" s="3"/>
      <c r="F16" s="3"/>
      <c r="G16" s="13">
        <f>F16-'201602'!F16</f>
        <v>-384</v>
      </c>
      <c r="H16" s="31">
        <f>'201602'!H16+F16</f>
        <v>4508</v>
      </c>
    </row>
    <row r="17" spans="1:8" ht="34.15" customHeight="1" x14ac:dyDescent="0.15">
      <c r="A17" s="78" t="s">
        <v>15</v>
      </c>
      <c r="B17" s="56"/>
      <c r="C17" s="56"/>
      <c r="D17" s="3"/>
      <c r="E17" s="3"/>
      <c r="F17" s="3"/>
      <c r="G17" s="13">
        <f>F17-'201602'!F17</f>
        <v>-54</v>
      </c>
      <c r="H17" s="31">
        <f>'201602'!H17+F17</f>
        <v>593</v>
      </c>
    </row>
    <row r="18" spans="1:8" ht="34.15" customHeight="1" x14ac:dyDescent="0.15">
      <c r="A18" s="83" t="s">
        <v>19</v>
      </c>
      <c r="B18" s="64"/>
      <c r="C18" s="65"/>
      <c r="D18" s="3"/>
      <c r="E18" s="3"/>
      <c r="F18" s="3"/>
      <c r="G18" s="13">
        <f>F18-'201602'!F18</f>
        <v>0</v>
      </c>
      <c r="H18" s="31">
        <f>'201602'!H18+F18</f>
        <v>669</v>
      </c>
    </row>
    <row r="19" spans="1:8" ht="34.15" customHeight="1" x14ac:dyDescent="0.15">
      <c r="A19" s="70" t="s">
        <v>20</v>
      </c>
      <c r="B19" s="61"/>
      <c r="C19" s="62"/>
      <c r="D19" s="3"/>
      <c r="E19" s="3"/>
      <c r="F19" s="3"/>
      <c r="G19" s="13">
        <f>F19-'201602'!F19</f>
        <v>-196</v>
      </c>
      <c r="H19" s="31">
        <f>'201602'!H19+F19</f>
        <v>2163</v>
      </c>
    </row>
    <row r="20" spans="1:8" ht="34.15" customHeight="1" x14ac:dyDescent="0.15">
      <c r="A20" s="70" t="s">
        <v>21</v>
      </c>
      <c r="B20" s="61"/>
      <c r="C20" s="62"/>
      <c r="D20" s="3"/>
      <c r="E20" s="3"/>
      <c r="F20" s="3"/>
      <c r="G20" s="13">
        <f>F20-'201602'!F20</f>
        <v>-626</v>
      </c>
      <c r="H20" s="31">
        <f>'201602'!H20+F20</f>
        <v>7759</v>
      </c>
    </row>
    <row r="21" spans="1:8" ht="34.15" customHeight="1" x14ac:dyDescent="0.15">
      <c r="A21" s="70" t="s">
        <v>22</v>
      </c>
      <c r="B21" s="61"/>
      <c r="C21" s="62"/>
      <c r="D21" s="3"/>
      <c r="E21" s="3"/>
      <c r="F21" s="3"/>
      <c r="G21" s="13">
        <f>F21-'201602'!F21</f>
        <v>-239</v>
      </c>
      <c r="H21" s="31">
        <f>'201602'!H21+F21</f>
        <v>2465</v>
      </c>
    </row>
    <row r="22" spans="1:8" ht="34.15" customHeight="1" x14ac:dyDescent="0.15">
      <c r="A22" s="70" t="s">
        <v>23</v>
      </c>
      <c r="B22" s="61"/>
      <c r="C22" s="62"/>
      <c r="D22" s="3"/>
      <c r="E22" s="3"/>
      <c r="F22" s="3"/>
      <c r="G22" s="13">
        <f>F22-'201602'!F22</f>
        <v>-181</v>
      </c>
      <c r="H22" s="31">
        <f>'201602'!H22+F22</f>
        <v>2003</v>
      </c>
    </row>
    <row r="23" spans="1:8" ht="34.15" customHeight="1" x14ac:dyDescent="0.15">
      <c r="A23" s="70" t="s">
        <v>24</v>
      </c>
      <c r="B23" s="61"/>
      <c r="C23" s="62"/>
      <c r="D23" s="3"/>
      <c r="E23" s="3"/>
      <c r="F23" s="3"/>
      <c r="G23" s="13">
        <f>F23-'201602'!F23</f>
        <v>-74</v>
      </c>
      <c r="H23" s="31">
        <f>'201602'!H23+F23</f>
        <v>776</v>
      </c>
    </row>
    <row r="24" spans="1:8" ht="34.15" customHeight="1" x14ac:dyDescent="0.15">
      <c r="A24" s="70" t="s">
        <v>25</v>
      </c>
      <c r="B24" s="61"/>
      <c r="C24" s="62"/>
      <c r="D24" s="3"/>
      <c r="E24" s="3"/>
      <c r="F24" s="3"/>
      <c r="G24" s="13">
        <f>F24-'201602'!F24</f>
        <v>-75</v>
      </c>
      <c r="H24" s="31">
        <f>'201602'!H24+F24</f>
        <v>925</v>
      </c>
    </row>
    <row r="25" spans="1:8" ht="34.15" customHeight="1" x14ac:dyDescent="0.15">
      <c r="A25" s="70" t="s">
        <v>26</v>
      </c>
      <c r="B25" s="61"/>
      <c r="C25" s="62"/>
      <c r="D25" s="3"/>
      <c r="E25" s="3"/>
      <c r="F25" s="3"/>
      <c r="G25" s="13">
        <f>F25-'201602'!F25</f>
        <v>-333</v>
      </c>
      <c r="H25" s="31">
        <f>'201602'!H25+F25</f>
        <v>4422</v>
      </c>
    </row>
    <row r="26" spans="1:8" ht="34.15" customHeight="1" x14ac:dyDescent="0.15">
      <c r="A26" s="70" t="s">
        <v>27</v>
      </c>
      <c r="B26" s="61"/>
      <c r="C26" s="62"/>
      <c r="D26" s="3"/>
      <c r="E26" s="3"/>
      <c r="F26" s="3"/>
      <c r="G26" s="13">
        <f>F26-'201602'!F26</f>
        <v>-27</v>
      </c>
      <c r="H26" s="31">
        <f>'201602'!H26+F26</f>
        <v>501</v>
      </c>
    </row>
    <row r="27" spans="1:8" ht="34.15" customHeight="1" x14ac:dyDescent="0.15">
      <c r="A27" s="70" t="s">
        <v>28</v>
      </c>
      <c r="B27" s="61"/>
      <c r="C27" s="62"/>
      <c r="D27" s="3"/>
      <c r="E27" s="3"/>
      <c r="F27" s="3"/>
      <c r="G27" s="13">
        <f>F27-'201602'!F27</f>
        <v>-7</v>
      </c>
      <c r="H27" s="31">
        <f>'201602'!H27+F27</f>
        <v>87</v>
      </c>
    </row>
    <row r="28" spans="1:8" ht="34.15" customHeight="1" x14ac:dyDescent="0.15">
      <c r="A28" s="70" t="s">
        <v>29</v>
      </c>
      <c r="B28" s="61"/>
      <c r="C28" s="62"/>
      <c r="D28" s="3"/>
      <c r="E28" s="3"/>
      <c r="F28" s="3"/>
      <c r="G28" s="13">
        <f>F28-'201602'!F28</f>
        <v>-97</v>
      </c>
      <c r="H28" s="31">
        <f>'201602'!H28+F28</f>
        <v>1108</v>
      </c>
    </row>
    <row r="29" spans="1:8" ht="34.15" customHeight="1" x14ac:dyDescent="0.15">
      <c r="A29" s="70" t="s">
        <v>30</v>
      </c>
      <c r="B29" s="61"/>
      <c r="C29" s="62"/>
      <c r="D29" s="3"/>
      <c r="E29" s="3"/>
      <c r="F29" s="3"/>
      <c r="G29" s="13">
        <f>F29-'201602'!F29</f>
        <v>-131</v>
      </c>
      <c r="H29" s="31">
        <f>'201602'!H29+F29</f>
        <v>1652</v>
      </c>
    </row>
    <row r="30" spans="1:8" ht="34.15" customHeight="1" x14ac:dyDescent="0.15">
      <c r="A30" s="70" t="s">
        <v>31</v>
      </c>
      <c r="B30" s="61"/>
      <c r="C30" s="62"/>
      <c r="D30" s="3"/>
      <c r="E30" s="3"/>
      <c r="F30" s="3"/>
      <c r="G30" s="13">
        <f>F30-'201602'!F30</f>
        <v>-12</v>
      </c>
      <c r="H30" s="31">
        <f>'201602'!H30+F30</f>
        <v>892</v>
      </c>
    </row>
    <row r="31" spans="1:8" ht="34.15" customHeight="1" x14ac:dyDescent="0.15">
      <c r="A31" s="70" t="s">
        <v>32</v>
      </c>
      <c r="B31" s="61"/>
      <c r="C31" s="62"/>
      <c r="D31" s="3"/>
      <c r="E31" s="3"/>
      <c r="F31" s="3"/>
      <c r="G31" s="13">
        <f>F31-'201602'!F31</f>
        <v>-194</v>
      </c>
      <c r="H31" s="31">
        <f>'201602'!H31+F31</f>
        <v>2167</v>
      </c>
    </row>
    <row r="32" spans="1:8" ht="34.15" customHeight="1" x14ac:dyDescent="0.15">
      <c r="A32" s="70" t="s">
        <v>33</v>
      </c>
      <c r="B32" s="61"/>
      <c r="C32" s="62"/>
      <c r="D32" s="3"/>
      <c r="E32" s="3"/>
      <c r="F32" s="3"/>
      <c r="G32" s="13">
        <f>F32-'201602'!F32</f>
        <v>-137</v>
      </c>
      <c r="H32" s="31">
        <f>'201602'!H32+F32</f>
        <v>1764</v>
      </c>
    </row>
    <row r="33" spans="1:8" ht="34.15" customHeight="1" x14ac:dyDescent="0.15">
      <c r="A33" s="70" t="s">
        <v>34</v>
      </c>
      <c r="B33" s="61"/>
      <c r="C33" s="62"/>
      <c r="D33" s="3"/>
      <c r="E33" s="3"/>
      <c r="F33" s="3"/>
      <c r="G33" s="13">
        <f>F33-'201602'!F33</f>
        <v>-23</v>
      </c>
      <c r="H33" s="31">
        <f>'201602'!H33+F33</f>
        <v>305</v>
      </c>
    </row>
    <row r="34" spans="1:8" ht="34.15" customHeight="1" x14ac:dyDescent="0.15">
      <c r="A34" s="70" t="s">
        <v>35</v>
      </c>
      <c r="B34" s="61"/>
      <c r="C34" s="62"/>
      <c r="D34" s="3"/>
      <c r="E34" s="3"/>
      <c r="F34" s="3"/>
      <c r="G34" s="13">
        <f>F34-'201602'!F34</f>
        <v>-258</v>
      </c>
      <c r="H34" s="31">
        <f>'201602'!H34+F34</f>
        <v>2694</v>
      </c>
    </row>
    <row r="35" spans="1:8" ht="34.15" customHeight="1" x14ac:dyDescent="0.15">
      <c r="A35" s="70" t="s">
        <v>36</v>
      </c>
      <c r="B35" s="61"/>
      <c r="C35" s="62"/>
      <c r="D35" s="3"/>
      <c r="E35" s="3"/>
      <c r="F35" s="3"/>
      <c r="G35" s="13">
        <f>F35-'201602'!F35</f>
        <v>-283</v>
      </c>
      <c r="H35" s="31">
        <f>'201602'!H35+F35</f>
        <v>4608</v>
      </c>
    </row>
    <row r="36" spans="1:8" ht="34.15" customHeight="1" x14ac:dyDescent="0.15">
      <c r="A36" s="70" t="s">
        <v>37</v>
      </c>
      <c r="B36" s="61"/>
      <c r="C36" s="62"/>
      <c r="D36" s="3"/>
      <c r="E36" s="3"/>
      <c r="F36" s="3"/>
      <c r="G36" s="13">
        <f>F36-'201602'!F36</f>
        <v>-41</v>
      </c>
      <c r="H36" s="31">
        <f>'201602'!H36+F36</f>
        <v>502</v>
      </c>
    </row>
    <row r="37" spans="1:8" ht="34.15" customHeight="1" x14ac:dyDescent="0.15">
      <c r="A37" s="70" t="s">
        <v>38</v>
      </c>
      <c r="B37" s="61"/>
      <c r="C37" s="62"/>
      <c r="D37" s="3"/>
      <c r="E37" s="3"/>
      <c r="F37" s="3"/>
      <c r="G37" s="13">
        <f>F37-'201602'!F37</f>
        <v>-41</v>
      </c>
      <c r="H37" s="31">
        <f>'201602'!H37+F37</f>
        <v>553</v>
      </c>
    </row>
    <row r="38" spans="1:8" ht="34.15" customHeight="1" x14ac:dyDescent="0.15">
      <c r="A38" s="70" t="s">
        <v>39</v>
      </c>
      <c r="B38" s="61"/>
      <c r="C38" s="62"/>
      <c r="D38" s="3"/>
      <c r="E38" s="3"/>
      <c r="F38" s="3"/>
      <c r="G38" s="13">
        <f>F38-'201602'!F38</f>
        <v>-113</v>
      </c>
      <c r="H38" s="31">
        <f>'201602'!H38+F38</f>
        <v>979</v>
      </c>
    </row>
    <row r="39" spans="1:8" ht="34.15" customHeight="1" x14ac:dyDescent="0.15">
      <c r="A39" s="70" t="s">
        <v>40</v>
      </c>
      <c r="B39" s="61"/>
      <c r="C39" s="62"/>
      <c r="D39" s="3"/>
      <c r="E39" s="3"/>
      <c r="F39" s="3"/>
      <c r="G39" s="13">
        <f>F39-'201602'!F39</f>
        <v>-122</v>
      </c>
      <c r="H39" s="31">
        <f>'201602'!H39+F39</f>
        <v>1382</v>
      </c>
    </row>
    <row r="40" spans="1:8" ht="34.15" customHeight="1" x14ac:dyDescent="0.15">
      <c r="A40" s="70" t="s">
        <v>41</v>
      </c>
      <c r="B40" s="61"/>
      <c r="C40" s="62"/>
      <c r="D40" s="3"/>
      <c r="E40" s="3"/>
      <c r="F40" s="3"/>
      <c r="G40" s="13">
        <f>F40-'201602'!F40</f>
        <v>-72</v>
      </c>
      <c r="H40" s="31">
        <f>'201602'!H40+F40</f>
        <v>735</v>
      </c>
    </row>
    <row r="41" spans="1:8" ht="34.15" customHeight="1" x14ac:dyDescent="0.15">
      <c r="A41" s="75" t="s">
        <v>42</v>
      </c>
      <c r="B41" s="76"/>
      <c r="C41" s="77"/>
      <c r="D41" s="16"/>
      <c r="E41" s="16"/>
      <c r="F41" s="16"/>
      <c r="G41" s="13">
        <f>F41-'201602'!F41</f>
        <v>-54</v>
      </c>
      <c r="H41" s="31">
        <f>'201602'!H41+F41</f>
        <v>475</v>
      </c>
    </row>
    <row r="42" spans="1:8" ht="34.15" customHeight="1" x14ac:dyDescent="0.15">
      <c r="A42" s="75" t="s">
        <v>50</v>
      </c>
      <c r="B42" s="76"/>
      <c r="C42" s="77"/>
      <c r="D42" s="16"/>
      <c r="E42" s="16"/>
      <c r="F42" s="16"/>
      <c r="G42" s="13">
        <f>F42-'201602'!F42</f>
        <v>-323</v>
      </c>
      <c r="H42" s="31">
        <f>'201602'!H42+F42</f>
        <v>2690</v>
      </c>
    </row>
    <row r="43" spans="1:8" ht="34.15" customHeight="1" x14ac:dyDescent="0.15">
      <c r="A43" s="70" t="s">
        <v>56</v>
      </c>
      <c r="B43" s="61"/>
      <c r="C43" s="62"/>
      <c r="D43" s="3"/>
      <c r="E43" s="3"/>
      <c r="F43" s="3"/>
      <c r="G43" s="13">
        <f>F43-'201602'!F43</f>
        <v>-30</v>
      </c>
      <c r="H43" s="31">
        <f>'201602'!H43+F43</f>
        <v>177</v>
      </c>
    </row>
    <row r="44" spans="1:8" ht="34.15" customHeight="1" x14ac:dyDescent="0.15">
      <c r="A44" s="75" t="s">
        <v>57</v>
      </c>
      <c r="B44" s="76"/>
      <c r="C44" s="77"/>
      <c r="D44" s="16"/>
      <c r="E44" s="16"/>
      <c r="F44" s="16"/>
      <c r="G44" s="13">
        <f>F44-'201602'!F44</f>
        <v>-70</v>
      </c>
      <c r="H44" s="31">
        <f>'201602'!H44+F44</f>
        <v>465</v>
      </c>
    </row>
    <row r="45" spans="1:8" ht="34.15" customHeight="1" thickBot="1" x14ac:dyDescent="0.2">
      <c r="A45" s="85" t="s">
        <v>64</v>
      </c>
      <c r="B45" s="86"/>
      <c r="C45" s="87"/>
      <c r="D45" s="10"/>
      <c r="E45" s="10"/>
      <c r="F45" s="16"/>
      <c r="G45" s="13">
        <f>F45-'201602'!F45</f>
        <v>-24</v>
      </c>
      <c r="H45" s="31">
        <f>'201602'!H45+F45</f>
        <v>24</v>
      </c>
    </row>
    <row r="46" spans="1:8" ht="34.15" customHeight="1" thickBot="1" x14ac:dyDescent="0.2">
      <c r="A46" s="66" t="s">
        <v>18</v>
      </c>
      <c r="B46" s="67"/>
      <c r="C46" s="67"/>
      <c r="D46" s="7">
        <f>SUM(D4:D45)</f>
        <v>0</v>
      </c>
      <c r="E46" s="7">
        <f>SUM(E4:E45)</f>
        <v>0</v>
      </c>
      <c r="F46" s="7">
        <f>SUM(F4:F45)</f>
        <v>0</v>
      </c>
      <c r="G46" s="8">
        <f>F46-'201602'!F45</f>
        <v>-24</v>
      </c>
      <c r="H46" s="30">
        <f>'201602'!H45+F46</f>
        <v>24</v>
      </c>
    </row>
    <row r="47" spans="1:8" ht="30.75" customHeight="1" x14ac:dyDescent="0.15">
      <c r="A47" s="68"/>
      <c r="B47" s="69"/>
      <c r="C47" s="69"/>
      <c r="D47" s="69"/>
      <c r="E47" s="69"/>
      <c r="F47" s="69"/>
    </row>
    <row r="48" spans="1:8" ht="30.75" customHeight="1" x14ac:dyDescent="0.15"/>
  </sheetData>
  <mergeCells count="47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F47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4" workbookViewId="0">
      <selection activeCell="I6" sqref="I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</row>
    <row r="2" spans="1:8" ht="22.5" customHeight="1" thickBot="1" x14ac:dyDescent="0.2">
      <c r="A2" s="55" t="s">
        <v>45</v>
      </c>
      <c r="B2" s="55"/>
      <c r="C2" s="55"/>
      <c r="D2" s="55"/>
      <c r="E2" s="55"/>
      <c r="F2" s="55"/>
      <c r="G2" s="55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22" t="s">
        <v>53</v>
      </c>
    </row>
    <row r="4" spans="1:8" ht="34.15" customHeight="1" thickTop="1" x14ac:dyDescent="0.15">
      <c r="A4" s="81" t="s">
        <v>1</v>
      </c>
      <c r="B4" s="82" t="s">
        <v>2</v>
      </c>
      <c r="C4" s="11" t="s">
        <v>3</v>
      </c>
      <c r="D4" s="12">
        <v>2591</v>
      </c>
      <c r="E4" s="12">
        <v>1144</v>
      </c>
      <c r="F4" s="12">
        <v>231</v>
      </c>
      <c r="G4" s="13">
        <f>F4-'201504'!F4</f>
        <v>-72</v>
      </c>
      <c r="H4" s="25">
        <f>'201504'!H4+'201505'!F4</f>
        <v>534</v>
      </c>
    </row>
    <row r="5" spans="1:8" ht="34.15" customHeight="1" x14ac:dyDescent="0.15">
      <c r="A5" s="78"/>
      <c r="B5" s="57"/>
      <c r="C5" s="5" t="s">
        <v>4</v>
      </c>
      <c r="D5" s="3">
        <v>2955</v>
      </c>
      <c r="E5" s="3">
        <v>1532</v>
      </c>
      <c r="F5" s="3">
        <v>524</v>
      </c>
      <c r="G5" s="9">
        <f>F5-'201504'!F5</f>
        <v>-219</v>
      </c>
      <c r="H5" s="25">
        <f>'201504'!H5+'201505'!F5</f>
        <v>1267</v>
      </c>
    </row>
    <row r="6" spans="1:8" ht="34.15" customHeight="1" x14ac:dyDescent="0.15">
      <c r="A6" s="78"/>
      <c r="B6" s="57" t="s">
        <v>7</v>
      </c>
      <c r="C6" s="57"/>
      <c r="D6" s="3">
        <v>2000</v>
      </c>
      <c r="E6" s="3">
        <v>853</v>
      </c>
      <c r="F6" s="3">
        <v>213</v>
      </c>
      <c r="G6" s="9">
        <f>F6-'201504'!F6</f>
        <v>-81</v>
      </c>
      <c r="H6" s="25">
        <f>'201504'!H6+'201505'!F6</f>
        <v>507</v>
      </c>
    </row>
    <row r="7" spans="1:8" ht="34.15" customHeight="1" x14ac:dyDescent="0.15">
      <c r="A7" s="78"/>
      <c r="B7" s="57" t="s">
        <v>5</v>
      </c>
      <c r="C7" s="57"/>
      <c r="D7" s="3">
        <v>2870</v>
      </c>
      <c r="E7" s="3">
        <v>1060</v>
      </c>
      <c r="F7" s="3">
        <v>327</v>
      </c>
      <c r="G7" s="9">
        <f>F7-'201504'!F7</f>
        <v>-126</v>
      </c>
      <c r="H7" s="25">
        <f>'201504'!H7+'201505'!F7</f>
        <v>780</v>
      </c>
    </row>
    <row r="8" spans="1:8" ht="34.15" customHeight="1" x14ac:dyDescent="0.15">
      <c r="A8" s="78"/>
      <c r="B8" s="57" t="s">
        <v>6</v>
      </c>
      <c r="C8" s="57"/>
      <c r="D8" s="3">
        <v>961</v>
      </c>
      <c r="E8" s="3">
        <v>501</v>
      </c>
      <c r="F8" s="3">
        <v>174</v>
      </c>
      <c r="G8" s="9">
        <f>F8-'201504'!F8</f>
        <v>-184</v>
      </c>
      <c r="H8" s="25">
        <f>'201504'!H8+'201505'!F8</f>
        <v>532</v>
      </c>
    </row>
    <row r="9" spans="1:8" ht="34.15" customHeight="1" x14ac:dyDescent="0.15">
      <c r="A9" s="78"/>
      <c r="B9" s="57" t="s">
        <v>17</v>
      </c>
      <c r="C9" s="57"/>
      <c r="D9" s="3">
        <v>489</v>
      </c>
      <c r="E9" s="3">
        <v>355</v>
      </c>
      <c r="F9" s="3">
        <v>149</v>
      </c>
      <c r="G9" s="9">
        <f>F9-'201504'!F9</f>
        <v>-213</v>
      </c>
      <c r="H9" s="25">
        <f>'201504'!H9+'201505'!F9</f>
        <v>511</v>
      </c>
    </row>
    <row r="10" spans="1:8" ht="34.15" customHeight="1" x14ac:dyDescent="0.15">
      <c r="A10" s="78" t="s">
        <v>8</v>
      </c>
      <c r="B10" s="56"/>
      <c r="C10" s="56"/>
      <c r="D10" s="3">
        <v>1257</v>
      </c>
      <c r="E10" s="3">
        <v>724</v>
      </c>
      <c r="F10" s="3">
        <v>256</v>
      </c>
      <c r="G10" s="9">
        <f>F10-'201504'!F10</f>
        <v>-35</v>
      </c>
      <c r="H10" s="25">
        <f>'201504'!H10+'201505'!F10</f>
        <v>547</v>
      </c>
    </row>
    <row r="11" spans="1:8" ht="34.15" customHeight="1" x14ac:dyDescent="0.15">
      <c r="A11" s="78" t="s">
        <v>9</v>
      </c>
      <c r="B11" s="56"/>
      <c r="C11" s="56"/>
      <c r="D11" s="3">
        <v>433</v>
      </c>
      <c r="E11" s="3">
        <v>213</v>
      </c>
      <c r="F11" s="3">
        <v>104</v>
      </c>
      <c r="G11" s="9">
        <f>F11-'201504'!F11</f>
        <v>7</v>
      </c>
      <c r="H11" s="25">
        <f>'201504'!H11+'201505'!F11</f>
        <v>201</v>
      </c>
    </row>
    <row r="12" spans="1:8" ht="34.15" customHeight="1" x14ac:dyDescent="0.15">
      <c r="A12" s="78" t="s">
        <v>10</v>
      </c>
      <c r="B12" s="56"/>
      <c r="C12" s="56"/>
      <c r="D12" s="3">
        <v>969</v>
      </c>
      <c r="E12" s="3">
        <v>329</v>
      </c>
      <c r="F12" s="3">
        <v>179</v>
      </c>
      <c r="G12" s="9">
        <f>F12-'201504'!F12</f>
        <v>49</v>
      </c>
      <c r="H12" s="25">
        <f>'201504'!H12+'201505'!F12</f>
        <v>309</v>
      </c>
    </row>
    <row r="13" spans="1:8" ht="34.15" customHeight="1" x14ac:dyDescent="0.15">
      <c r="A13" s="78" t="s">
        <v>11</v>
      </c>
      <c r="B13" s="56"/>
      <c r="C13" s="56"/>
      <c r="D13" s="3">
        <v>606</v>
      </c>
      <c r="E13" s="3">
        <v>466</v>
      </c>
      <c r="F13" s="3">
        <v>310</v>
      </c>
      <c r="G13" s="9">
        <f>F13-'201504'!F13</f>
        <v>43</v>
      </c>
      <c r="H13" s="25">
        <f>'201504'!H13+'201505'!F13</f>
        <v>577</v>
      </c>
    </row>
    <row r="14" spans="1:8" ht="34.15" customHeight="1" x14ac:dyDescent="0.15">
      <c r="A14" s="78" t="s">
        <v>12</v>
      </c>
      <c r="B14" s="56"/>
      <c r="C14" s="56"/>
      <c r="D14" s="3">
        <v>451</v>
      </c>
      <c r="E14" s="3">
        <v>122</v>
      </c>
      <c r="F14" s="3">
        <v>34</v>
      </c>
      <c r="G14" s="9">
        <f>F14-'201504'!F14</f>
        <v>-7</v>
      </c>
      <c r="H14" s="25">
        <f>'201504'!H14+'201505'!F14</f>
        <v>75</v>
      </c>
    </row>
    <row r="15" spans="1:8" ht="34.15" customHeight="1" x14ac:dyDescent="0.15">
      <c r="A15" s="78" t="s">
        <v>13</v>
      </c>
      <c r="B15" s="56"/>
      <c r="C15" s="56"/>
      <c r="D15" s="3">
        <v>988</v>
      </c>
      <c r="E15" s="3">
        <v>356</v>
      </c>
      <c r="F15" s="3">
        <v>151</v>
      </c>
      <c r="G15" s="9">
        <f>F15-'201504'!F15</f>
        <v>26</v>
      </c>
      <c r="H15" s="25">
        <f>'201504'!H15+'201505'!F15</f>
        <v>276</v>
      </c>
    </row>
    <row r="16" spans="1:8" ht="34.15" customHeight="1" x14ac:dyDescent="0.15">
      <c r="A16" s="78" t="s">
        <v>14</v>
      </c>
      <c r="B16" s="56"/>
      <c r="C16" s="56"/>
      <c r="D16" s="3">
        <v>1612</v>
      </c>
      <c r="E16" s="3">
        <v>1170</v>
      </c>
      <c r="F16" s="3">
        <v>431</v>
      </c>
      <c r="G16" s="9">
        <f>F16-'201504'!F16</f>
        <v>63</v>
      </c>
      <c r="H16" s="25">
        <f>'201504'!H16+'201505'!F16</f>
        <v>799</v>
      </c>
    </row>
    <row r="17" spans="1:8" ht="34.15" customHeight="1" x14ac:dyDescent="0.15">
      <c r="A17" s="78" t="s">
        <v>15</v>
      </c>
      <c r="B17" s="56"/>
      <c r="C17" s="56"/>
      <c r="D17" s="3">
        <v>654</v>
      </c>
      <c r="E17" s="3">
        <v>192</v>
      </c>
      <c r="F17" s="3">
        <v>51</v>
      </c>
      <c r="G17" s="9">
        <f>F17-'201504'!F17</f>
        <v>-13</v>
      </c>
      <c r="H17" s="25">
        <f>'201504'!H17+'201505'!F17</f>
        <v>115</v>
      </c>
    </row>
    <row r="18" spans="1:8" ht="34.15" customHeight="1" x14ac:dyDescent="0.15">
      <c r="A18" s="83" t="s">
        <v>19</v>
      </c>
      <c r="B18" s="64"/>
      <c r="C18" s="65"/>
      <c r="D18" s="3">
        <v>32</v>
      </c>
      <c r="E18" s="3">
        <v>25</v>
      </c>
      <c r="F18" s="3">
        <v>25</v>
      </c>
      <c r="G18" s="9">
        <f>F18-'201504'!F18</f>
        <v>18</v>
      </c>
      <c r="H18" s="25">
        <f>'201504'!H18+'201505'!F18</f>
        <v>32</v>
      </c>
    </row>
    <row r="19" spans="1:8" ht="34.15" customHeight="1" x14ac:dyDescent="0.15">
      <c r="A19" s="70" t="s">
        <v>20</v>
      </c>
      <c r="B19" s="61"/>
      <c r="C19" s="62"/>
      <c r="D19" s="3">
        <v>1003</v>
      </c>
      <c r="E19" s="3">
        <v>576</v>
      </c>
      <c r="F19" s="3">
        <v>204</v>
      </c>
      <c r="G19" s="9">
        <f>F19-'201504'!F19</f>
        <v>5</v>
      </c>
      <c r="H19" s="25">
        <f>'201504'!H19+'201505'!F19</f>
        <v>403</v>
      </c>
    </row>
    <row r="20" spans="1:8" ht="34.15" customHeight="1" x14ac:dyDescent="0.15">
      <c r="A20" s="70" t="s">
        <v>21</v>
      </c>
      <c r="B20" s="61"/>
      <c r="C20" s="62"/>
      <c r="D20" s="3">
        <v>2615</v>
      </c>
      <c r="E20" s="3">
        <v>1386</v>
      </c>
      <c r="F20" s="3">
        <v>725</v>
      </c>
      <c r="G20" s="9">
        <f>F20-'201504'!F20</f>
        <v>-58</v>
      </c>
      <c r="H20" s="25">
        <f>'201504'!H20+'201505'!F20</f>
        <v>1508</v>
      </c>
    </row>
    <row r="21" spans="1:8" ht="34.15" customHeight="1" x14ac:dyDescent="0.15">
      <c r="A21" s="70" t="s">
        <v>22</v>
      </c>
      <c r="B21" s="61"/>
      <c r="C21" s="62"/>
      <c r="D21" s="3">
        <v>546</v>
      </c>
      <c r="E21" s="3">
        <v>338</v>
      </c>
      <c r="F21" s="3">
        <v>210</v>
      </c>
      <c r="G21" s="9">
        <f>F21-'201504'!F21</f>
        <v>-19</v>
      </c>
      <c r="H21" s="25">
        <f>'201504'!H21+'201505'!F21</f>
        <v>439</v>
      </c>
    </row>
    <row r="22" spans="1:8" ht="34.15" customHeight="1" x14ac:dyDescent="0.15">
      <c r="A22" s="70" t="s">
        <v>23</v>
      </c>
      <c r="B22" s="61"/>
      <c r="C22" s="62"/>
      <c r="D22" s="3">
        <v>2045</v>
      </c>
      <c r="E22" s="3">
        <v>974</v>
      </c>
      <c r="F22" s="3">
        <v>245</v>
      </c>
      <c r="G22" s="9">
        <f>F22-'201504'!F22</f>
        <v>77</v>
      </c>
      <c r="H22" s="25">
        <f>'201504'!H22+'201505'!F22</f>
        <v>413</v>
      </c>
    </row>
    <row r="23" spans="1:8" ht="34.15" customHeight="1" x14ac:dyDescent="0.15">
      <c r="A23" s="70" t="s">
        <v>24</v>
      </c>
      <c r="B23" s="61"/>
      <c r="C23" s="62"/>
      <c r="D23" s="3">
        <v>133</v>
      </c>
      <c r="E23" s="3">
        <v>74</v>
      </c>
      <c r="F23" s="3">
        <v>47</v>
      </c>
      <c r="G23" s="9">
        <f>F23-'201504'!F23</f>
        <v>47</v>
      </c>
      <c r="H23" s="25">
        <f>'201504'!H23+'201505'!F23</f>
        <v>47</v>
      </c>
    </row>
    <row r="24" spans="1:8" ht="34.15" customHeight="1" x14ac:dyDescent="0.15">
      <c r="A24" s="70" t="s">
        <v>25</v>
      </c>
      <c r="B24" s="61"/>
      <c r="C24" s="62"/>
      <c r="D24" s="3">
        <v>331</v>
      </c>
      <c r="E24" s="3">
        <v>147</v>
      </c>
      <c r="F24" s="3">
        <v>89</v>
      </c>
      <c r="G24" s="9">
        <f>F24-'201504'!F24</f>
        <v>-18</v>
      </c>
      <c r="H24" s="25">
        <f>'201504'!H24+'201505'!F24</f>
        <v>196</v>
      </c>
    </row>
    <row r="25" spans="1:8" ht="34.15" customHeight="1" x14ac:dyDescent="0.15">
      <c r="A25" s="70" t="s">
        <v>26</v>
      </c>
      <c r="B25" s="61"/>
      <c r="C25" s="62"/>
      <c r="D25" s="3">
        <v>1465</v>
      </c>
      <c r="E25" s="3">
        <v>1026</v>
      </c>
      <c r="F25" s="3">
        <v>919</v>
      </c>
      <c r="G25" s="9">
        <f>F25-'201504'!F25</f>
        <v>408</v>
      </c>
      <c r="H25" s="25">
        <f>'201504'!H25+'201505'!F25</f>
        <v>1430</v>
      </c>
    </row>
    <row r="26" spans="1:8" ht="34.15" customHeight="1" x14ac:dyDescent="0.15">
      <c r="A26" s="70" t="s">
        <v>27</v>
      </c>
      <c r="B26" s="61"/>
      <c r="C26" s="62"/>
      <c r="D26" s="3">
        <v>133</v>
      </c>
      <c r="E26" s="3">
        <v>103</v>
      </c>
      <c r="F26" s="3">
        <v>59</v>
      </c>
      <c r="G26" s="9">
        <f>F26-'201504'!F26</f>
        <v>0</v>
      </c>
      <c r="H26" s="25">
        <f>'201504'!H26+'201505'!F26</f>
        <v>118</v>
      </c>
    </row>
    <row r="27" spans="1:8" ht="34.15" customHeight="1" x14ac:dyDescent="0.15">
      <c r="A27" s="70" t="s">
        <v>28</v>
      </c>
      <c r="B27" s="61"/>
      <c r="C27" s="62"/>
      <c r="D27" s="3">
        <v>165</v>
      </c>
      <c r="E27" s="3">
        <v>33</v>
      </c>
      <c r="F27" s="3">
        <v>16</v>
      </c>
      <c r="G27" s="9">
        <f>F27-'201504'!F27</f>
        <v>10</v>
      </c>
      <c r="H27" s="25">
        <f>'201504'!H27+'201505'!F27</f>
        <v>22</v>
      </c>
    </row>
    <row r="28" spans="1:8" ht="34.15" customHeight="1" x14ac:dyDescent="0.15">
      <c r="A28" s="70" t="s">
        <v>29</v>
      </c>
      <c r="B28" s="61"/>
      <c r="C28" s="62"/>
      <c r="D28" s="3">
        <v>209</v>
      </c>
      <c r="E28" s="3">
        <v>174</v>
      </c>
      <c r="F28" s="3">
        <v>103</v>
      </c>
      <c r="G28" s="9">
        <f>F28-'201504'!F28</f>
        <v>56</v>
      </c>
      <c r="H28" s="25">
        <f>'201504'!H28+'201505'!F28</f>
        <v>150</v>
      </c>
    </row>
    <row r="29" spans="1:8" ht="34.15" customHeight="1" x14ac:dyDescent="0.15">
      <c r="A29" s="70" t="s">
        <v>30</v>
      </c>
      <c r="B29" s="61"/>
      <c r="C29" s="62"/>
      <c r="D29" s="3">
        <v>441</v>
      </c>
      <c r="E29" s="3">
        <v>231</v>
      </c>
      <c r="F29" s="3">
        <v>142</v>
      </c>
      <c r="G29" s="9">
        <f>F29-'201504'!F29</f>
        <v>7</v>
      </c>
      <c r="H29" s="25">
        <f>'201504'!H29+'201505'!F29</f>
        <v>277</v>
      </c>
    </row>
    <row r="30" spans="1:8" ht="34.15" customHeight="1" x14ac:dyDescent="0.15">
      <c r="A30" s="70" t="s">
        <v>31</v>
      </c>
      <c r="B30" s="61"/>
      <c r="C30" s="62"/>
      <c r="D30" s="3">
        <v>300</v>
      </c>
      <c r="E30" s="3">
        <v>197</v>
      </c>
      <c r="F30" s="3">
        <v>144</v>
      </c>
      <c r="G30" s="9">
        <f>F30-'201504'!F30</f>
        <v>97</v>
      </c>
      <c r="H30" s="25">
        <f>'201504'!H30+'201505'!F30</f>
        <v>191</v>
      </c>
    </row>
    <row r="31" spans="1:8" ht="34.15" customHeight="1" x14ac:dyDescent="0.15">
      <c r="A31" s="70" t="s">
        <v>32</v>
      </c>
      <c r="B31" s="61"/>
      <c r="C31" s="62"/>
      <c r="D31" s="3">
        <v>752</v>
      </c>
      <c r="E31" s="3">
        <v>357</v>
      </c>
      <c r="F31" s="3">
        <v>208</v>
      </c>
      <c r="G31" s="9">
        <f>F31-'201504'!F31</f>
        <v>13</v>
      </c>
      <c r="H31" s="25">
        <f>'201504'!H31+'201505'!F31</f>
        <v>403</v>
      </c>
    </row>
    <row r="32" spans="1:8" ht="34.15" customHeight="1" x14ac:dyDescent="0.15">
      <c r="A32" s="70" t="s">
        <v>33</v>
      </c>
      <c r="B32" s="61"/>
      <c r="C32" s="62"/>
      <c r="D32" s="3">
        <v>651</v>
      </c>
      <c r="E32" s="3">
        <v>382</v>
      </c>
      <c r="F32" s="3">
        <v>286</v>
      </c>
      <c r="G32" s="9">
        <f>F32-'201504'!F32</f>
        <v>107</v>
      </c>
      <c r="H32" s="25">
        <f>'201504'!H32+'201505'!F32</f>
        <v>465</v>
      </c>
    </row>
    <row r="33" spans="1:8" ht="34.15" customHeight="1" x14ac:dyDescent="0.15">
      <c r="A33" s="70" t="s">
        <v>34</v>
      </c>
      <c r="B33" s="61"/>
      <c r="C33" s="62"/>
      <c r="D33" s="3">
        <v>91</v>
      </c>
      <c r="E33" s="3">
        <v>51</v>
      </c>
      <c r="F33" s="3">
        <v>28</v>
      </c>
      <c r="G33" s="9">
        <f>F33-'201504'!F33</f>
        <v>-7</v>
      </c>
      <c r="H33" s="25">
        <f>'201504'!H33+'201505'!F33</f>
        <v>63</v>
      </c>
    </row>
    <row r="34" spans="1:8" ht="34.15" customHeight="1" x14ac:dyDescent="0.15">
      <c r="A34" s="70" t="s">
        <v>35</v>
      </c>
      <c r="B34" s="61"/>
      <c r="C34" s="62"/>
      <c r="D34" s="3">
        <v>868</v>
      </c>
      <c r="E34" s="3">
        <v>520</v>
      </c>
      <c r="F34" s="3">
        <v>213</v>
      </c>
      <c r="G34" s="9">
        <f>F34-'201504'!F34</f>
        <v>4</v>
      </c>
      <c r="H34" s="25">
        <f>'201504'!H34+'201505'!F34</f>
        <v>422</v>
      </c>
    </row>
    <row r="35" spans="1:8" ht="34.15" customHeight="1" x14ac:dyDescent="0.15">
      <c r="A35" s="70" t="s">
        <v>36</v>
      </c>
      <c r="B35" s="61"/>
      <c r="C35" s="62"/>
      <c r="D35" s="3">
        <v>1041</v>
      </c>
      <c r="E35" s="3">
        <v>750</v>
      </c>
      <c r="F35" s="3">
        <v>634</v>
      </c>
      <c r="G35" s="9">
        <f>F35-'201504'!F35</f>
        <v>183</v>
      </c>
      <c r="H35" s="25">
        <f>'201504'!H35+'201505'!F35</f>
        <v>1085</v>
      </c>
    </row>
    <row r="36" spans="1:8" ht="34.15" customHeight="1" x14ac:dyDescent="0.15">
      <c r="A36" s="70" t="s">
        <v>37</v>
      </c>
      <c r="B36" s="61"/>
      <c r="C36" s="62"/>
      <c r="D36" s="3">
        <v>174</v>
      </c>
      <c r="E36" s="3">
        <v>87</v>
      </c>
      <c r="F36" s="3">
        <v>46</v>
      </c>
      <c r="G36" s="9">
        <f>F36-'201504'!F36</f>
        <v>7</v>
      </c>
      <c r="H36" s="25">
        <f>'201504'!H36+'201505'!F36</f>
        <v>85</v>
      </c>
    </row>
    <row r="37" spans="1:8" ht="34.15" customHeight="1" x14ac:dyDescent="0.15">
      <c r="A37" s="70" t="s">
        <v>38</v>
      </c>
      <c r="B37" s="61"/>
      <c r="C37" s="62"/>
      <c r="D37" s="3">
        <v>226</v>
      </c>
      <c r="E37" s="3">
        <v>88</v>
      </c>
      <c r="F37" s="3">
        <v>46</v>
      </c>
      <c r="G37" s="9">
        <f>F37-'201504'!F37</f>
        <v>4</v>
      </c>
      <c r="H37" s="25">
        <f>'201504'!H37+'201505'!F37</f>
        <v>88</v>
      </c>
    </row>
    <row r="38" spans="1:8" ht="34.15" customHeight="1" x14ac:dyDescent="0.15">
      <c r="A38" s="70" t="s">
        <v>39</v>
      </c>
      <c r="B38" s="61"/>
      <c r="C38" s="62"/>
      <c r="D38" s="3">
        <v>560</v>
      </c>
      <c r="E38" s="3">
        <v>233</v>
      </c>
      <c r="F38" s="3">
        <v>62</v>
      </c>
      <c r="G38" s="9">
        <f>F38-'201504'!F38</f>
        <v>-25</v>
      </c>
      <c r="H38" s="25">
        <f>'201504'!H38+'201505'!F38</f>
        <v>149</v>
      </c>
    </row>
    <row r="39" spans="1:8" ht="34.15" customHeight="1" x14ac:dyDescent="0.15">
      <c r="A39" s="70" t="s">
        <v>40</v>
      </c>
      <c r="B39" s="61"/>
      <c r="C39" s="62"/>
      <c r="D39" s="3">
        <v>1786</v>
      </c>
      <c r="E39" s="3">
        <v>560</v>
      </c>
      <c r="F39" s="3">
        <v>131</v>
      </c>
      <c r="G39" s="9">
        <f>F39-'201504'!F39</f>
        <v>131</v>
      </c>
      <c r="H39" s="25">
        <f>'201504'!H39+'201505'!F39</f>
        <v>131</v>
      </c>
    </row>
    <row r="40" spans="1:8" ht="34.15" customHeight="1" x14ac:dyDescent="0.15">
      <c r="A40" s="70" t="s">
        <v>41</v>
      </c>
      <c r="B40" s="61"/>
      <c r="C40" s="62"/>
      <c r="D40" s="3">
        <v>1165</v>
      </c>
      <c r="E40" s="3">
        <v>393</v>
      </c>
      <c r="F40" s="3">
        <v>71</v>
      </c>
      <c r="G40" s="9">
        <f>F40-'201504'!F40</f>
        <v>0</v>
      </c>
      <c r="H40" s="25">
        <f>'201504'!H40+'201505'!F40</f>
        <v>142</v>
      </c>
    </row>
    <row r="41" spans="1:8" ht="34.15" customHeight="1" x14ac:dyDescent="0.15">
      <c r="A41" s="75" t="s">
        <v>42</v>
      </c>
      <c r="B41" s="76"/>
      <c r="C41" s="77"/>
      <c r="D41" s="16">
        <v>137</v>
      </c>
      <c r="E41" s="16">
        <v>80</v>
      </c>
      <c r="F41" s="16">
        <v>27</v>
      </c>
      <c r="G41" s="17">
        <f>F41-'201504'!F41</f>
        <v>-14</v>
      </c>
      <c r="H41" s="25">
        <f>'201504'!H41+'201505'!F41</f>
        <v>68</v>
      </c>
    </row>
    <row r="42" spans="1:8" ht="34.15" customHeight="1" thickBot="1" x14ac:dyDescent="0.2">
      <c r="A42" s="71" t="s">
        <v>50</v>
      </c>
      <c r="B42" s="72"/>
      <c r="C42" s="73"/>
      <c r="D42" s="10">
        <v>2029</v>
      </c>
      <c r="E42" s="10">
        <v>1224</v>
      </c>
      <c r="F42" s="10">
        <v>403</v>
      </c>
      <c r="G42" s="26">
        <v>403</v>
      </c>
      <c r="H42" s="25">
        <f>'201505'!F42</f>
        <v>403</v>
      </c>
    </row>
    <row r="43" spans="1:8" ht="34.15" customHeight="1" thickBot="1" x14ac:dyDescent="0.2">
      <c r="A43" s="66" t="s">
        <v>18</v>
      </c>
      <c r="B43" s="67"/>
      <c r="C43" s="67"/>
      <c r="D43" s="7">
        <f>SUM(D4:D42)</f>
        <v>37734</v>
      </c>
      <c r="E43" s="7">
        <f>SUM(E4:E42)</f>
        <v>19026</v>
      </c>
      <c r="F43" s="7">
        <f>SUM(F4:F42)</f>
        <v>8217</v>
      </c>
      <c r="G43" s="27">
        <f>F43-'201504'!F42</f>
        <v>674</v>
      </c>
      <c r="H43" s="25">
        <f>'201504'!H42+'201505'!F43</f>
        <v>15760</v>
      </c>
    </row>
    <row r="44" spans="1:8" ht="30.75" customHeight="1" x14ac:dyDescent="0.15">
      <c r="A44" s="68"/>
      <c r="B44" s="69"/>
      <c r="C44" s="69"/>
      <c r="D44" s="69"/>
      <c r="E44" s="69"/>
      <c r="F44" s="69"/>
    </row>
    <row r="45" spans="1:8" ht="30.75" customHeight="1" x14ac:dyDescent="0.15"/>
  </sheetData>
  <mergeCells count="44">
    <mergeCell ref="A31:C31"/>
    <mergeCell ref="A32:C32"/>
    <mergeCell ref="A21:C21"/>
    <mergeCell ref="A10:C10"/>
    <mergeCell ref="A11:C11"/>
    <mergeCell ref="A12:C12"/>
    <mergeCell ref="A13:C13"/>
    <mergeCell ref="A15:C15"/>
    <mergeCell ref="A16:C16"/>
    <mergeCell ref="A17:C17"/>
    <mergeCell ref="A18:C18"/>
    <mergeCell ref="A29:C29"/>
    <mergeCell ref="A30:C30"/>
    <mergeCell ref="A4:A9"/>
    <mergeCell ref="B4:B5"/>
    <mergeCell ref="B6:C6"/>
    <mergeCell ref="B7:C7"/>
    <mergeCell ref="B8:C8"/>
    <mergeCell ref="B9:C9"/>
    <mergeCell ref="A1:G1"/>
    <mergeCell ref="A40:C40"/>
    <mergeCell ref="A41:C41"/>
    <mergeCell ref="A33:C33"/>
    <mergeCell ref="A22:C22"/>
    <mergeCell ref="A23:C23"/>
    <mergeCell ref="A24:C24"/>
    <mergeCell ref="A25:C25"/>
    <mergeCell ref="A19:C19"/>
    <mergeCell ref="A20:C20"/>
    <mergeCell ref="A26:C26"/>
    <mergeCell ref="A27:C27"/>
    <mergeCell ref="A28:C28"/>
    <mergeCell ref="A14:C14"/>
    <mergeCell ref="A2:G2"/>
    <mergeCell ref="A3:C3"/>
    <mergeCell ref="A43:C43"/>
    <mergeCell ref="A44:F44"/>
    <mergeCell ref="A34:C34"/>
    <mergeCell ref="A35:C35"/>
    <mergeCell ref="A36:C36"/>
    <mergeCell ref="A37:C37"/>
    <mergeCell ref="A38:C38"/>
    <mergeCell ref="A39:C39"/>
    <mergeCell ref="A42:C4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37" workbookViewId="0">
      <selection activeCell="H3" sqref="H3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</row>
    <row r="2" spans="1:8" ht="22.5" customHeight="1" thickBot="1" x14ac:dyDescent="0.2">
      <c r="A2" s="55" t="s">
        <v>51</v>
      </c>
      <c r="B2" s="55"/>
      <c r="C2" s="55"/>
      <c r="D2" s="55"/>
      <c r="E2" s="55"/>
      <c r="F2" s="55"/>
      <c r="G2" s="55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22" t="s">
        <v>53</v>
      </c>
    </row>
    <row r="4" spans="1:8" ht="34.15" customHeight="1" thickTop="1" x14ac:dyDescent="0.15">
      <c r="A4" s="81" t="s">
        <v>1</v>
      </c>
      <c r="B4" s="82" t="s">
        <v>2</v>
      </c>
      <c r="C4" s="11" t="s">
        <v>3</v>
      </c>
      <c r="D4" s="12">
        <v>2681</v>
      </c>
      <c r="E4" s="12">
        <v>1261</v>
      </c>
      <c r="F4" s="12">
        <v>252</v>
      </c>
      <c r="G4" s="13">
        <f>F4-'201505'!F4</f>
        <v>21</v>
      </c>
      <c r="H4" s="25">
        <f>'201505'!H4+F4</f>
        <v>786</v>
      </c>
    </row>
    <row r="5" spans="1:8" ht="34.15" customHeight="1" x14ac:dyDescent="0.15">
      <c r="A5" s="78"/>
      <c r="B5" s="57"/>
      <c r="C5" s="6" t="s">
        <v>4</v>
      </c>
      <c r="D5" s="3">
        <v>3006</v>
      </c>
      <c r="E5" s="3">
        <v>1666</v>
      </c>
      <c r="F5" s="3">
        <v>548</v>
      </c>
      <c r="G5" s="13">
        <f>F5-'201505'!F5</f>
        <v>24</v>
      </c>
      <c r="H5" s="25">
        <f>'201505'!H5+F5</f>
        <v>1815</v>
      </c>
    </row>
    <row r="6" spans="1:8" ht="34.15" customHeight="1" x14ac:dyDescent="0.15">
      <c r="A6" s="78"/>
      <c r="B6" s="57" t="s">
        <v>7</v>
      </c>
      <c r="C6" s="57"/>
      <c r="D6" s="3">
        <v>1986</v>
      </c>
      <c r="E6" s="3">
        <v>867</v>
      </c>
      <c r="F6" s="3">
        <v>196</v>
      </c>
      <c r="G6" s="13">
        <f>F6-'201505'!F6</f>
        <v>-17</v>
      </c>
      <c r="H6" s="25">
        <f>'201505'!H6+F6</f>
        <v>703</v>
      </c>
    </row>
    <row r="7" spans="1:8" ht="34.15" customHeight="1" x14ac:dyDescent="0.15">
      <c r="A7" s="78"/>
      <c r="B7" s="57" t="s">
        <v>5</v>
      </c>
      <c r="C7" s="57"/>
      <c r="D7" s="3">
        <v>2965</v>
      </c>
      <c r="E7" s="3">
        <v>1146</v>
      </c>
      <c r="F7" s="3">
        <v>334</v>
      </c>
      <c r="G7" s="13">
        <f>F7-'201505'!F7</f>
        <v>7</v>
      </c>
      <c r="H7" s="25">
        <f>'201505'!H7+F7</f>
        <v>1114</v>
      </c>
    </row>
    <row r="8" spans="1:8" ht="34.15" customHeight="1" x14ac:dyDescent="0.15">
      <c r="A8" s="78"/>
      <c r="B8" s="57" t="s">
        <v>6</v>
      </c>
      <c r="C8" s="57"/>
      <c r="D8" s="3">
        <v>945</v>
      </c>
      <c r="E8" s="3">
        <v>495</v>
      </c>
      <c r="F8" s="3">
        <v>145</v>
      </c>
      <c r="G8" s="13">
        <f>F8-'201505'!F8</f>
        <v>-29</v>
      </c>
      <c r="H8" s="25">
        <f>'201505'!H8+F8</f>
        <v>677</v>
      </c>
    </row>
    <row r="9" spans="1:8" ht="34.15" customHeight="1" x14ac:dyDescent="0.15">
      <c r="A9" s="78"/>
      <c r="B9" s="57" t="s">
        <v>17</v>
      </c>
      <c r="C9" s="57"/>
      <c r="D9" s="3">
        <v>670</v>
      </c>
      <c r="E9" s="3">
        <v>445</v>
      </c>
      <c r="F9" s="3">
        <v>162</v>
      </c>
      <c r="G9" s="13">
        <f>F9-'201505'!F9</f>
        <v>13</v>
      </c>
      <c r="H9" s="25">
        <f>'201505'!H9+F9</f>
        <v>673</v>
      </c>
    </row>
    <row r="10" spans="1:8" ht="34.15" customHeight="1" x14ac:dyDescent="0.15">
      <c r="A10" s="78" t="s">
        <v>8</v>
      </c>
      <c r="B10" s="56"/>
      <c r="C10" s="56"/>
      <c r="D10" s="3">
        <v>1420</v>
      </c>
      <c r="E10" s="3">
        <v>801</v>
      </c>
      <c r="F10" s="3">
        <v>269</v>
      </c>
      <c r="G10" s="13">
        <f>F10-'201505'!F10</f>
        <v>13</v>
      </c>
      <c r="H10" s="25">
        <f>'201505'!H10+F10</f>
        <v>816</v>
      </c>
    </row>
    <row r="11" spans="1:8" ht="34.15" customHeight="1" x14ac:dyDescent="0.15">
      <c r="A11" s="78" t="s">
        <v>9</v>
      </c>
      <c r="B11" s="56"/>
      <c r="C11" s="56"/>
      <c r="D11" s="3">
        <v>364</v>
      </c>
      <c r="E11" s="3">
        <v>159</v>
      </c>
      <c r="F11" s="3">
        <v>73</v>
      </c>
      <c r="G11" s="13">
        <f>F11-'201505'!F11</f>
        <v>-31</v>
      </c>
      <c r="H11" s="25">
        <f>'201505'!H11+F11</f>
        <v>274</v>
      </c>
    </row>
    <row r="12" spans="1:8" ht="34.15" customHeight="1" x14ac:dyDescent="0.15">
      <c r="A12" s="78" t="s">
        <v>10</v>
      </c>
      <c r="B12" s="56"/>
      <c r="C12" s="56"/>
      <c r="D12" s="3">
        <v>949</v>
      </c>
      <c r="E12" s="3">
        <v>295</v>
      </c>
      <c r="F12" s="3">
        <v>144</v>
      </c>
      <c r="G12" s="13">
        <f>F12-'201505'!F12</f>
        <v>-35</v>
      </c>
      <c r="H12" s="25">
        <f>'201505'!H12+F12</f>
        <v>453</v>
      </c>
    </row>
    <row r="13" spans="1:8" ht="34.15" customHeight="1" x14ac:dyDescent="0.15">
      <c r="A13" s="78" t="s">
        <v>11</v>
      </c>
      <c r="B13" s="56"/>
      <c r="C13" s="56"/>
      <c r="D13" s="3">
        <v>459</v>
      </c>
      <c r="E13" s="3">
        <v>352</v>
      </c>
      <c r="F13" s="3">
        <v>192</v>
      </c>
      <c r="G13" s="13">
        <f>F13-'201505'!F13</f>
        <v>-118</v>
      </c>
      <c r="H13" s="25">
        <f>'201505'!H13+F13</f>
        <v>769</v>
      </c>
    </row>
    <row r="14" spans="1:8" ht="34.15" customHeight="1" x14ac:dyDescent="0.15">
      <c r="A14" s="78" t="s">
        <v>12</v>
      </c>
      <c r="B14" s="56"/>
      <c r="C14" s="56"/>
      <c r="D14" s="3">
        <v>568</v>
      </c>
      <c r="E14" s="3">
        <v>165</v>
      </c>
      <c r="F14" s="3">
        <v>52</v>
      </c>
      <c r="G14" s="13">
        <f>F14-'201505'!F14</f>
        <v>18</v>
      </c>
      <c r="H14" s="25">
        <f>'201505'!H14+F14</f>
        <v>127</v>
      </c>
    </row>
    <row r="15" spans="1:8" ht="34.15" customHeight="1" x14ac:dyDescent="0.15">
      <c r="A15" s="78" t="s">
        <v>13</v>
      </c>
      <c r="B15" s="56"/>
      <c r="C15" s="56"/>
      <c r="D15" s="3">
        <v>1099</v>
      </c>
      <c r="E15" s="3">
        <v>386</v>
      </c>
      <c r="F15" s="3">
        <v>109</v>
      </c>
      <c r="G15" s="13">
        <f>F15-'201505'!F15</f>
        <v>-42</v>
      </c>
      <c r="H15" s="25">
        <f>'201505'!H15+F15</f>
        <v>385</v>
      </c>
    </row>
    <row r="16" spans="1:8" ht="34.15" customHeight="1" x14ac:dyDescent="0.15">
      <c r="A16" s="78" t="s">
        <v>14</v>
      </c>
      <c r="B16" s="56"/>
      <c r="C16" s="56"/>
      <c r="D16" s="3">
        <v>1794</v>
      </c>
      <c r="E16" s="3">
        <v>1168</v>
      </c>
      <c r="F16" s="3">
        <v>370</v>
      </c>
      <c r="G16" s="13">
        <f>F16-'201505'!F16</f>
        <v>-61</v>
      </c>
      <c r="H16" s="25">
        <f>'201505'!H16+F16</f>
        <v>1169</v>
      </c>
    </row>
    <row r="17" spans="1:8" ht="34.15" customHeight="1" x14ac:dyDescent="0.15">
      <c r="A17" s="78" t="s">
        <v>15</v>
      </c>
      <c r="B17" s="56"/>
      <c r="C17" s="56"/>
      <c r="D17" s="3">
        <v>894</v>
      </c>
      <c r="E17" s="3">
        <v>280</v>
      </c>
      <c r="F17" s="3">
        <v>51</v>
      </c>
      <c r="G17" s="13">
        <f>F17-'201505'!F17</f>
        <v>0</v>
      </c>
      <c r="H17" s="25">
        <f>'201505'!H17+F17</f>
        <v>166</v>
      </c>
    </row>
    <row r="18" spans="1:8" ht="34.15" customHeight="1" x14ac:dyDescent="0.15">
      <c r="A18" s="83" t="s">
        <v>19</v>
      </c>
      <c r="B18" s="64"/>
      <c r="C18" s="65"/>
      <c r="D18" s="3">
        <v>0</v>
      </c>
      <c r="E18" s="3">
        <v>0</v>
      </c>
      <c r="F18" s="3">
        <v>0</v>
      </c>
      <c r="G18" s="13">
        <f>F18-'201505'!F18</f>
        <v>-25</v>
      </c>
      <c r="H18" s="25">
        <f>'201505'!H18+F18</f>
        <v>32</v>
      </c>
    </row>
    <row r="19" spans="1:8" ht="34.15" customHeight="1" x14ac:dyDescent="0.15">
      <c r="A19" s="70" t="s">
        <v>20</v>
      </c>
      <c r="B19" s="61"/>
      <c r="C19" s="62"/>
      <c r="D19" s="3">
        <v>1094</v>
      </c>
      <c r="E19" s="3">
        <v>613</v>
      </c>
      <c r="F19" s="3">
        <v>199</v>
      </c>
      <c r="G19" s="13">
        <f>F19-'201505'!F19</f>
        <v>-5</v>
      </c>
      <c r="H19" s="25">
        <f>'201505'!H19+F19</f>
        <v>602</v>
      </c>
    </row>
    <row r="20" spans="1:8" ht="34.15" customHeight="1" x14ac:dyDescent="0.15">
      <c r="A20" s="70" t="s">
        <v>21</v>
      </c>
      <c r="B20" s="61"/>
      <c r="C20" s="62"/>
      <c r="D20" s="3">
        <v>2856</v>
      </c>
      <c r="E20" s="3">
        <v>1401</v>
      </c>
      <c r="F20" s="3">
        <v>674</v>
      </c>
      <c r="G20" s="13">
        <f>F20-'201505'!F20</f>
        <v>-51</v>
      </c>
      <c r="H20" s="25">
        <f>'201505'!H20+F20</f>
        <v>2182</v>
      </c>
    </row>
    <row r="21" spans="1:8" ht="34.15" customHeight="1" x14ac:dyDescent="0.15">
      <c r="A21" s="70" t="s">
        <v>22</v>
      </c>
      <c r="B21" s="61"/>
      <c r="C21" s="62"/>
      <c r="D21" s="3">
        <v>554</v>
      </c>
      <c r="E21" s="3">
        <v>370</v>
      </c>
      <c r="F21" s="3">
        <v>216</v>
      </c>
      <c r="G21" s="13">
        <f>F21-'201505'!F21</f>
        <v>6</v>
      </c>
      <c r="H21" s="25">
        <f>'201505'!H21+F21</f>
        <v>655</v>
      </c>
    </row>
    <row r="22" spans="1:8" ht="34.15" customHeight="1" x14ac:dyDescent="0.15">
      <c r="A22" s="70" t="s">
        <v>23</v>
      </c>
      <c r="B22" s="61"/>
      <c r="C22" s="62"/>
      <c r="D22" s="3">
        <v>852</v>
      </c>
      <c r="E22" s="3">
        <v>486</v>
      </c>
      <c r="F22" s="3">
        <v>150</v>
      </c>
      <c r="G22" s="13">
        <f>F22-'201505'!F22</f>
        <v>-95</v>
      </c>
      <c r="H22" s="25">
        <f>'201505'!H22+F22</f>
        <v>563</v>
      </c>
    </row>
    <row r="23" spans="1:8" ht="34.15" customHeight="1" x14ac:dyDescent="0.15">
      <c r="A23" s="70" t="s">
        <v>24</v>
      </c>
      <c r="B23" s="61"/>
      <c r="C23" s="62"/>
      <c r="D23" s="3">
        <v>203</v>
      </c>
      <c r="E23" s="3">
        <v>113</v>
      </c>
      <c r="F23" s="3">
        <v>49</v>
      </c>
      <c r="G23" s="13">
        <f>F23-'201505'!F23</f>
        <v>2</v>
      </c>
      <c r="H23" s="25">
        <f>'201505'!H23+F23</f>
        <v>96</v>
      </c>
    </row>
    <row r="24" spans="1:8" ht="34.15" customHeight="1" x14ac:dyDescent="0.15">
      <c r="A24" s="70" t="s">
        <v>25</v>
      </c>
      <c r="B24" s="61"/>
      <c r="C24" s="62"/>
      <c r="D24" s="3">
        <v>345</v>
      </c>
      <c r="E24" s="3">
        <v>150</v>
      </c>
      <c r="F24" s="3">
        <v>88</v>
      </c>
      <c r="G24" s="13">
        <f>F24-'201505'!F24</f>
        <v>-1</v>
      </c>
      <c r="H24" s="25">
        <f>'201505'!H24+F24</f>
        <v>284</v>
      </c>
    </row>
    <row r="25" spans="1:8" ht="34.15" customHeight="1" x14ac:dyDescent="0.15">
      <c r="A25" s="70" t="s">
        <v>26</v>
      </c>
      <c r="B25" s="61"/>
      <c r="C25" s="62"/>
      <c r="D25" s="3">
        <v>1037</v>
      </c>
      <c r="E25" s="3">
        <v>644</v>
      </c>
      <c r="F25" s="3">
        <v>495</v>
      </c>
      <c r="G25" s="13">
        <f>F25-'201505'!F25</f>
        <v>-424</v>
      </c>
      <c r="H25" s="25">
        <f>'201505'!H25+F25</f>
        <v>1925</v>
      </c>
    </row>
    <row r="26" spans="1:8" ht="34.15" customHeight="1" x14ac:dyDescent="0.15">
      <c r="A26" s="70" t="s">
        <v>27</v>
      </c>
      <c r="B26" s="61"/>
      <c r="C26" s="62"/>
      <c r="D26" s="3">
        <v>86</v>
      </c>
      <c r="E26" s="3">
        <v>73</v>
      </c>
      <c r="F26" s="3">
        <v>35</v>
      </c>
      <c r="G26" s="13">
        <f>F26-'201505'!F26</f>
        <v>-24</v>
      </c>
      <c r="H26" s="25">
        <f>'201505'!H26+F26</f>
        <v>153</v>
      </c>
    </row>
    <row r="27" spans="1:8" ht="34.15" customHeight="1" x14ac:dyDescent="0.15">
      <c r="A27" s="70" t="s">
        <v>28</v>
      </c>
      <c r="B27" s="61"/>
      <c r="C27" s="62"/>
      <c r="D27" s="3">
        <v>99</v>
      </c>
      <c r="E27" s="3">
        <v>33</v>
      </c>
      <c r="F27" s="3">
        <v>14</v>
      </c>
      <c r="G27" s="13">
        <f>F27-'201505'!F27</f>
        <v>-2</v>
      </c>
      <c r="H27" s="25">
        <f>'201505'!H27+F27</f>
        <v>36</v>
      </c>
    </row>
    <row r="28" spans="1:8" ht="34.15" customHeight="1" x14ac:dyDescent="0.15">
      <c r="A28" s="70" t="s">
        <v>29</v>
      </c>
      <c r="B28" s="61"/>
      <c r="C28" s="62"/>
      <c r="D28" s="3">
        <v>217</v>
      </c>
      <c r="E28" s="3">
        <v>163</v>
      </c>
      <c r="F28" s="3">
        <v>85</v>
      </c>
      <c r="G28" s="13">
        <f>F28-'201505'!F28</f>
        <v>-18</v>
      </c>
      <c r="H28" s="25">
        <f>'201505'!H28+F28</f>
        <v>235</v>
      </c>
    </row>
    <row r="29" spans="1:8" ht="34.15" customHeight="1" x14ac:dyDescent="0.15">
      <c r="A29" s="70" t="s">
        <v>30</v>
      </c>
      <c r="B29" s="61"/>
      <c r="C29" s="62"/>
      <c r="D29" s="3">
        <v>385</v>
      </c>
      <c r="E29" s="3">
        <v>201</v>
      </c>
      <c r="F29" s="3">
        <v>120</v>
      </c>
      <c r="G29" s="13">
        <f>F29-'201505'!F29</f>
        <v>-22</v>
      </c>
      <c r="H29" s="25">
        <f>'201505'!H29+F29</f>
        <v>397</v>
      </c>
    </row>
    <row r="30" spans="1:8" ht="34.15" customHeight="1" x14ac:dyDescent="0.15">
      <c r="A30" s="70" t="s">
        <v>31</v>
      </c>
      <c r="B30" s="61"/>
      <c r="C30" s="62"/>
      <c r="D30" s="3">
        <v>292</v>
      </c>
      <c r="E30" s="3">
        <v>137</v>
      </c>
      <c r="F30" s="3">
        <v>91</v>
      </c>
      <c r="G30" s="13">
        <f>F30-'201505'!F30</f>
        <v>-53</v>
      </c>
      <c r="H30" s="25">
        <f>'201505'!H30+F30</f>
        <v>282</v>
      </c>
    </row>
    <row r="31" spans="1:8" ht="34.15" customHeight="1" x14ac:dyDescent="0.15">
      <c r="A31" s="70" t="s">
        <v>32</v>
      </c>
      <c r="B31" s="61"/>
      <c r="C31" s="62"/>
      <c r="D31" s="3">
        <v>755</v>
      </c>
      <c r="E31" s="3">
        <v>324</v>
      </c>
      <c r="F31" s="3">
        <v>157</v>
      </c>
      <c r="G31" s="13">
        <f>F31-'201505'!F31</f>
        <v>-51</v>
      </c>
      <c r="H31" s="25">
        <f>'201505'!H31+F31</f>
        <v>560</v>
      </c>
    </row>
    <row r="32" spans="1:8" ht="34.15" customHeight="1" x14ac:dyDescent="0.15">
      <c r="A32" s="70" t="s">
        <v>33</v>
      </c>
      <c r="B32" s="61"/>
      <c r="C32" s="62"/>
      <c r="D32" s="3">
        <v>482</v>
      </c>
      <c r="E32" s="3">
        <v>258</v>
      </c>
      <c r="F32" s="3">
        <v>167</v>
      </c>
      <c r="G32" s="13">
        <f>F32-'201505'!F32</f>
        <v>-119</v>
      </c>
      <c r="H32" s="25">
        <f>'201505'!H32+F32</f>
        <v>632</v>
      </c>
    </row>
    <row r="33" spans="1:8" ht="34.15" customHeight="1" x14ac:dyDescent="0.15">
      <c r="A33" s="70" t="s">
        <v>34</v>
      </c>
      <c r="B33" s="61"/>
      <c r="C33" s="62"/>
      <c r="D33" s="3">
        <v>118</v>
      </c>
      <c r="E33" s="3">
        <v>67</v>
      </c>
      <c r="F33" s="3">
        <v>29</v>
      </c>
      <c r="G33" s="13">
        <f>F33-'201505'!F33</f>
        <v>1</v>
      </c>
      <c r="H33" s="25">
        <f>'201505'!H33+F33</f>
        <v>92</v>
      </c>
    </row>
    <row r="34" spans="1:8" ht="34.15" customHeight="1" x14ac:dyDescent="0.15">
      <c r="A34" s="70" t="s">
        <v>35</v>
      </c>
      <c r="B34" s="61"/>
      <c r="C34" s="62"/>
      <c r="D34" s="3">
        <v>958</v>
      </c>
      <c r="E34" s="3">
        <v>570</v>
      </c>
      <c r="F34" s="3">
        <v>233</v>
      </c>
      <c r="G34" s="13">
        <f>F34-'201505'!F34</f>
        <v>20</v>
      </c>
      <c r="H34" s="25">
        <f>'201505'!H34+F34</f>
        <v>655</v>
      </c>
    </row>
    <row r="35" spans="1:8" ht="34.15" customHeight="1" x14ac:dyDescent="0.15">
      <c r="A35" s="70" t="s">
        <v>36</v>
      </c>
      <c r="B35" s="61"/>
      <c r="C35" s="62"/>
      <c r="D35" s="3">
        <v>878</v>
      </c>
      <c r="E35" s="3">
        <v>533</v>
      </c>
      <c r="F35" s="3">
        <v>386</v>
      </c>
      <c r="G35" s="13">
        <f>F35-'201505'!F35</f>
        <v>-248</v>
      </c>
      <c r="H35" s="25">
        <f>'201505'!H35+F35</f>
        <v>1471</v>
      </c>
    </row>
    <row r="36" spans="1:8" ht="34.15" customHeight="1" x14ac:dyDescent="0.15">
      <c r="A36" s="70" t="s">
        <v>37</v>
      </c>
      <c r="B36" s="61"/>
      <c r="C36" s="62"/>
      <c r="D36" s="3">
        <v>249</v>
      </c>
      <c r="E36" s="3">
        <v>102</v>
      </c>
      <c r="F36" s="3">
        <v>49</v>
      </c>
      <c r="G36" s="13">
        <f>F36-'201505'!F36</f>
        <v>3</v>
      </c>
      <c r="H36" s="25">
        <f>'201505'!H36+F36</f>
        <v>134</v>
      </c>
    </row>
    <row r="37" spans="1:8" ht="34.15" customHeight="1" x14ac:dyDescent="0.15">
      <c r="A37" s="70" t="s">
        <v>38</v>
      </c>
      <c r="B37" s="61"/>
      <c r="C37" s="62"/>
      <c r="D37" s="3">
        <v>253</v>
      </c>
      <c r="E37" s="3">
        <v>96</v>
      </c>
      <c r="F37" s="3">
        <v>46</v>
      </c>
      <c r="G37" s="13">
        <f>F37-'201505'!F37</f>
        <v>0</v>
      </c>
      <c r="H37" s="25">
        <f>'201505'!H37+F37</f>
        <v>134</v>
      </c>
    </row>
    <row r="38" spans="1:8" ht="34.15" customHeight="1" x14ac:dyDescent="0.15">
      <c r="A38" s="70" t="s">
        <v>39</v>
      </c>
      <c r="B38" s="61"/>
      <c r="C38" s="62"/>
      <c r="D38" s="3">
        <v>1089</v>
      </c>
      <c r="E38" s="3">
        <v>491</v>
      </c>
      <c r="F38" s="3">
        <v>82</v>
      </c>
      <c r="G38" s="13">
        <f>F38-'201505'!F38</f>
        <v>20</v>
      </c>
      <c r="H38" s="25">
        <f>'201505'!H38+F38</f>
        <v>231</v>
      </c>
    </row>
    <row r="39" spans="1:8" ht="34.15" customHeight="1" x14ac:dyDescent="0.15">
      <c r="A39" s="70" t="s">
        <v>40</v>
      </c>
      <c r="B39" s="61"/>
      <c r="C39" s="62"/>
      <c r="D39" s="3">
        <v>1730</v>
      </c>
      <c r="E39" s="3">
        <v>565</v>
      </c>
      <c r="F39" s="3">
        <v>131</v>
      </c>
      <c r="G39" s="13">
        <f>F39-'201505'!F39</f>
        <v>0</v>
      </c>
      <c r="H39" s="25">
        <f>'201505'!H39+F39</f>
        <v>262</v>
      </c>
    </row>
    <row r="40" spans="1:8" ht="34.15" customHeight="1" x14ac:dyDescent="0.15">
      <c r="A40" s="70" t="s">
        <v>41</v>
      </c>
      <c r="B40" s="61"/>
      <c r="C40" s="62"/>
      <c r="D40" s="3">
        <v>1167</v>
      </c>
      <c r="E40" s="3">
        <v>390</v>
      </c>
      <c r="F40" s="3">
        <v>57</v>
      </c>
      <c r="G40" s="13">
        <f>F40-'201505'!F40</f>
        <v>-14</v>
      </c>
      <c r="H40" s="25">
        <f>'201505'!H40+F40</f>
        <v>199</v>
      </c>
    </row>
    <row r="41" spans="1:8" ht="34.15" customHeight="1" x14ac:dyDescent="0.15">
      <c r="A41" s="75" t="s">
        <v>42</v>
      </c>
      <c r="B41" s="76"/>
      <c r="C41" s="77"/>
      <c r="D41" s="16">
        <v>131</v>
      </c>
      <c r="E41" s="16">
        <v>77</v>
      </c>
      <c r="F41" s="16">
        <v>29</v>
      </c>
      <c r="G41" s="13">
        <f>F41-'201505'!F41</f>
        <v>2</v>
      </c>
      <c r="H41" s="25">
        <f>'201505'!H41+F41</f>
        <v>97</v>
      </c>
    </row>
    <row r="42" spans="1:8" ht="34.15" customHeight="1" thickBot="1" x14ac:dyDescent="0.2">
      <c r="A42" s="71" t="s">
        <v>50</v>
      </c>
      <c r="B42" s="72"/>
      <c r="C42" s="73"/>
      <c r="D42" s="10">
        <v>1848</v>
      </c>
      <c r="E42" s="10">
        <v>1082</v>
      </c>
      <c r="F42" s="10">
        <v>209</v>
      </c>
      <c r="G42" s="13">
        <f>F42-'201505'!F42</f>
        <v>-194</v>
      </c>
      <c r="H42" s="25">
        <f>'201505'!H42+F42</f>
        <v>612</v>
      </c>
    </row>
    <row r="43" spans="1:8" ht="34.15" customHeight="1" thickBot="1" x14ac:dyDescent="0.2">
      <c r="A43" s="66" t="s">
        <v>18</v>
      </c>
      <c r="B43" s="67"/>
      <c r="C43" s="67"/>
      <c r="D43" s="7">
        <f>SUM(D4:D42)</f>
        <v>37478</v>
      </c>
      <c r="E43" s="7">
        <f>SUM(E4:E42)</f>
        <v>18425</v>
      </c>
      <c r="F43" s="7">
        <f>SUM(F4:F42)</f>
        <v>6688</v>
      </c>
      <c r="G43" s="8">
        <f>F43-'201505'!F43</f>
        <v>-1529</v>
      </c>
      <c r="H43" s="25">
        <f>'201505'!H43+F43</f>
        <v>22448</v>
      </c>
    </row>
    <row r="44" spans="1:8" ht="30.75" customHeight="1" x14ac:dyDescent="0.15">
      <c r="A44" s="68"/>
      <c r="B44" s="69"/>
      <c r="C44" s="69"/>
      <c r="D44" s="69"/>
      <c r="E44" s="69"/>
      <c r="F44" s="69"/>
    </row>
    <row r="45" spans="1:8" ht="30.75" customHeight="1" x14ac:dyDescent="0.15"/>
  </sheetData>
  <mergeCells count="44">
    <mergeCell ref="A44:F44"/>
    <mergeCell ref="A1:G1"/>
    <mergeCell ref="A2:G2"/>
    <mergeCell ref="A3:C3"/>
    <mergeCell ref="A4:A9"/>
    <mergeCell ref="B4:B5"/>
    <mergeCell ref="B6:C6"/>
    <mergeCell ref="B7:C7"/>
    <mergeCell ref="B8:C8"/>
    <mergeCell ref="B9:C9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C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3:C43"/>
    <mergeCell ref="A40:C40"/>
    <mergeCell ref="A41:C41"/>
    <mergeCell ref="A42:C42"/>
    <mergeCell ref="A34:C34"/>
    <mergeCell ref="A35:C35"/>
    <mergeCell ref="A36:C36"/>
    <mergeCell ref="A37:C37"/>
    <mergeCell ref="A38:C38"/>
    <mergeCell ref="A39:C39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opLeftCell="A40" workbookViewId="0">
      <selection sqref="A1:XFD104857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54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19" t="s">
        <v>3</v>
      </c>
      <c r="D4" s="12">
        <v>3159</v>
      </c>
      <c r="E4" s="12">
        <v>1423</v>
      </c>
      <c r="F4" s="12">
        <v>304</v>
      </c>
      <c r="G4" s="13">
        <f>F4-'201506'!F4</f>
        <v>52</v>
      </c>
      <c r="H4" s="31">
        <f>'201506'!H4+F4</f>
        <v>1090</v>
      </c>
    </row>
    <row r="5" spans="1:8" ht="34.15" customHeight="1" x14ac:dyDescent="0.15">
      <c r="A5" s="78"/>
      <c r="B5" s="57"/>
      <c r="C5" s="18" t="s">
        <v>4</v>
      </c>
      <c r="D5" s="3">
        <v>3327</v>
      </c>
      <c r="E5" s="3">
        <v>1816</v>
      </c>
      <c r="F5" s="3">
        <v>637</v>
      </c>
      <c r="G5" s="13">
        <f>F5-'201506'!F5</f>
        <v>89</v>
      </c>
      <c r="H5" s="28">
        <f>'201506'!H5+F5</f>
        <v>2452</v>
      </c>
    </row>
    <row r="6" spans="1:8" ht="34.15" customHeight="1" x14ac:dyDescent="0.15">
      <c r="A6" s="78"/>
      <c r="B6" s="57" t="s">
        <v>7</v>
      </c>
      <c r="C6" s="57"/>
      <c r="D6" s="3">
        <v>2023</v>
      </c>
      <c r="E6" s="3">
        <v>916</v>
      </c>
      <c r="F6" s="3">
        <v>223</v>
      </c>
      <c r="G6" s="13">
        <f>F6-'201506'!F6</f>
        <v>27</v>
      </c>
      <c r="H6" s="28">
        <f>'201506'!H6+F6</f>
        <v>926</v>
      </c>
    </row>
    <row r="7" spans="1:8" ht="34.15" customHeight="1" x14ac:dyDescent="0.15">
      <c r="A7" s="78"/>
      <c r="B7" s="57" t="s">
        <v>5</v>
      </c>
      <c r="C7" s="57"/>
      <c r="D7" s="3">
        <v>2919</v>
      </c>
      <c r="E7" s="3">
        <v>1246</v>
      </c>
      <c r="F7" s="3">
        <v>426</v>
      </c>
      <c r="G7" s="13">
        <f>F7-'201506'!F7</f>
        <v>92</v>
      </c>
      <c r="H7" s="28">
        <f>'201506'!H7+F7</f>
        <v>1540</v>
      </c>
    </row>
    <row r="8" spans="1:8" ht="34.15" customHeight="1" x14ac:dyDescent="0.15">
      <c r="A8" s="78"/>
      <c r="B8" s="57" t="s">
        <v>6</v>
      </c>
      <c r="C8" s="57"/>
      <c r="D8" s="3">
        <v>963</v>
      </c>
      <c r="E8" s="3">
        <v>505</v>
      </c>
      <c r="F8" s="3">
        <v>175</v>
      </c>
      <c r="G8" s="13">
        <f>F8-'201506'!F8</f>
        <v>30</v>
      </c>
      <c r="H8" s="28">
        <f>'201506'!H8+F8</f>
        <v>852</v>
      </c>
    </row>
    <row r="9" spans="1:8" ht="34.15" customHeight="1" x14ac:dyDescent="0.15">
      <c r="A9" s="78"/>
      <c r="B9" s="57" t="s">
        <v>17</v>
      </c>
      <c r="C9" s="57"/>
      <c r="D9" s="3">
        <v>619</v>
      </c>
      <c r="E9" s="3">
        <v>441</v>
      </c>
      <c r="F9" s="3">
        <v>196</v>
      </c>
      <c r="G9" s="13">
        <f>F9-'201506'!F9</f>
        <v>34</v>
      </c>
      <c r="H9" s="28">
        <f>'201506'!H9+F9</f>
        <v>869</v>
      </c>
    </row>
    <row r="10" spans="1:8" ht="34.15" customHeight="1" x14ac:dyDescent="0.15">
      <c r="A10" s="78" t="s">
        <v>8</v>
      </c>
      <c r="B10" s="56"/>
      <c r="C10" s="56"/>
      <c r="D10" s="3">
        <v>1410</v>
      </c>
      <c r="E10" s="3">
        <v>829</v>
      </c>
      <c r="F10" s="3">
        <v>289</v>
      </c>
      <c r="G10" s="13">
        <f>F10-'201506'!F10</f>
        <v>20</v>
      </c>
      <c r="H10" s="28">
        <f>'201506'!H10+F10</f>
        <v>1105</v>
      </c>
    </row>
    <row r="11" spans="1:8" ht="34.15" customHeight="1" x14ac:dyDescent="0.15">
      <c r="A11" s="78" t="s">
        <v>9</v>
      </c>
      <c r="B11" s="56"/>
      <c r="C11" s="56"/>
      <c r="D11" s="3">
        <v>722</v>
      </c>
      <c r="E11" s="3">
        <v>317</v>
      </c>
      <c r="F11" s="3">
        <v>174</v>
      </c>
      <c r="G11" s="13">
        <f>F11-'201506'!F11</f>
        <v>101</v>
      </c>
      <c r="H11" s="28">
        <f>'201506'!H11+F11</f>
        <v>448</v>
      </c>
    </row>
    <row r="12" spans="1:8" ht="34.15" customHeight="1" x14ac:dyDescent="0.15">
      <c r="A12" s="78" t="s">
        <v>10</v>
      </c>
      <c r="B12" s="56"/>
      <c r="C12" s="56"/>
      <c r="D12" s="3">
        <v>1009</v>
      </c>
      <c r="E12" s="3">
        <v>304</v>
      </c>
      <c r="F12" s="3">
        <v>137</v>
      </c>
      <c r="G12" s="13">
        <f>F12-'201506'!F12</f>
        <v>-7</v>
      </c>
      <c r="H12" s="28">
        <f>'201506'!H12+F12</f>
        <v>590</v>
      </c>
    </row>
    <row r="13" spans="1:8" ht="34.15" customHeight="1" x14ac:dyDescent="0.15">
      <c r="A13" s="78" t="s">
        <v>11</v>
      </c>
      <c r="B13" s="56"/>
      <c r="C13" s="56"/>
      <c r="D13" s="3">
        <v>589</v>
      </c>
      <c r="E13" s="3">
        <v>475</v>
      </c>
      <c r="F13" s="3">
        <v>293</v>
      </c>
      <c r="G13" s="13">
        <f>F13-'201506'!F13</f>
        <v>101</v>
      </c>
      <c r="H13" s="28">
        <f>'201506'!H13+F13</f>
        <v>1062</v>
      </c>
    </row>
    <row r="14" spans="1:8" ht="34.15" customHeight="1" x14ac:dyDescent="0.15">
      <c r="A14" s="78" t="s">
        <v>12</v>
      </c>
      <c r="B14" s="56"/>
      <c r="C14" s="56"/>
      <c r="D14" s="3">
        <v>495</v>
      </c>
      <c r="E14" s="3">
        <v>156</v>
      </c>
      <c r="F14" s="3">
        <v>48</v>
      </c>
      <c r="G14" s="13">
        <f>F14-'201506'!F14</f>
        <v>-4</v>
      </c>
      <c r="H14" s="28">
        <f>'201506'!H14+F14</f>
        <v>175</v>
      </c>
    </row>
    <row r="15" spans="1:8" ht="34.15" customHeight="1" x14ac:dyDescent="0.15">
      <c r="A15" s="78" t="s">
        <v>13</v>
      </c>
      <c r="B15" s="56"/>
      <c r="C15" s="56"/>
      <c r="D15" s="3">
        <v>1055</v>
      </c>
      <c r="E15" s="3">
        <v>367</v>
      </c>
      <c r="F15" s="3">
        <v>111</v>
      </c>
      <c r="G15" s="13">
        <f>F15-'201506'!F15</f>
        <v>2</v>
      </c>
      <c r="H15" s="28">
        <f>'201506'!H15+F15</f>
        <v>496</v>
      </c>
    </row>
    <row r="16" spans="1:8" ht="34.15" customHeight="1" x14ac:dyDescent="0.15">
      <c r="A16" s="78" t="s">
        <v>14</v>
      </c>
      <c r="B16" s="56"/>
      <c r="C16" s="56"/>
      <c r="D16" s="3">
        <v>1907</v>
      </c>
      <c r="E16" s="3">
        <v>1250</v>
      </c>
      <c r="F16" s="3">
        <v>396</v>
      </c>
      <c r="G16" s="13">
        <f>F16-'201506'!F16</f>
        <v>26</v>
      </c>
      <c r="H16" s="28">
        <f>'201506'!H16+F16</f>
        <v>1565</v>
      </c>
    </row>
    <row r="17" spans="1:8" ht="34.15" customHeight="1" x14ac:dyDescent="0.15">
      <c r="A17" s="78" t="s">
        <v>15</v>
      </c>
      <c r="B17" s="56"/>
      <c r="C17" s="56"/>
      <c r="D17" s="3">
        <v>1133</v>
      </c>
      <c r="E17" s="3">
        <v>314</v>
      </c>
      <c r="F17" s="3">
        <v>58</v>
      </c>
      <c r="G17" s="13">
        <f>F17-'201506'!F17</f>
        <v>7</v>
      </c>
      <c r="H17" s="28">
        <f>'201506'!H17+F17</f>
        <v>224</v>
      </c>
    </row>
    <row r="18" spans="1:8" ht="34.15" customHeight="1" x14ac:dyDescent="0.15">
      <c r="A18" s="83" t="s">
        <v>19</v>
      </c>
      <c r="B18" s="64"/>
      <c r="C18" s="65"/>
      <c r="D18" s="3">
        <v>213</v>
      </c>
      <c r="E18" s="3">
        <v>119</v>
      </c>
      <c r="F18" s="3">
        <v>94</v>
      </c>
      <c r="G18" s="13">
        <f>F18-'201506'!F18</f>
        <v>94</v>
      </c>
      <c r="H18" s="28">
        <f>'201506'!H18+F18</f>
        <v>126</v>
      </c>
    </row>
    <row r="19" spans="1:8" ht="34.15" customHeight="1" x14ac:dyDescent="0.15">
      <c r="A19" s="70" t="s">
        <v>20</v>
      </c>
      <c r="B19" s="61"/>
      <c r="C19" s="62"/>
      <c r="D19" s="3">
        <v>951</v>
      </c>
      <c r="E19" s="3">
        <v>578</v>
      </c>
      <c r="F19" s="3">
        <v>212</v>
      </c>
      <c r="G19" s="13">
        <f>F19-'201506'!F19</f>
        <v>13</v>
      </c>
      <c r="H19" s="28">
        <f>'201506'!H19+F19</f>
        <v>814</v>
      </c>
    </row>
    <row r="20" spans="1:8" ht="34.15" customHeight="1" x14ac:dyDescent="0.15">
      <c r="A20" s="70" t="s">
        <v>21</v>
      </c>
      <c r="B20" s="61"/>
      <c r="C20" s="62"/>
      <c r="D20" s="3">
        <v>2947</v>
      </c>
      <c r="E20" s="3">
        <v>1496</v>
      </c>
      <c r="F20" s="3">
        <v>753</v>
      </c>
      <c r="G20" s="13">
        <f>F20-'201506'!F20</f>
        <v>79</v>
      </c>
      <c r="H20" s="28">
        <f>'201506'!H20+F20</f>
        <v>2935</v>
      </c>
    </row>
    <row r="21" spans="1:8" ht="34.15" customHeight="1" x14ac:dyDescent="0.15">
      <c r="A21" s="70" t="s">
        <v>22</v>
      </c>
      <c r="B21" s="61"/>
      <c r="C21" s="62"/>
      <c r="D21" s="3">
        <v>801</v>
      </c>
      <c r="E21" s="3">
        <v>439</v>
      </c>
      <c r="F21" s="3">
        <v>259</v>
      </c>
      <c r="G21" s="13">
        <f>F21-'201506'!F21</f>
        <v>43</v>
      </c>
      <c r="H21" s="28">
        <f>'201506'!H21+F21</f>
        <v>914</v>
      </c>
    </row>
    <row r="22" spans="1:8" ht="34.15" customHeight="1" x14ac:dyDescent="0.15">
      <c r="A22" s="70" t="s">
        <v>23</v>
      </c>
      <c r="B22" s="61"/>
      <c r="C22" s="62"/>
      <c r="D22" s="3">
        <v>0</v>
      </c>
      <c r="E22" s="3">
        <v>0</v>
      </c>
      <c r="F22" s="3">
        <v>0</v>
      </c>
      <c r="G22" s="13">
        <f>F22-'201506'!F22</f>
        <v>-150</v>
      </c>
      <c r="H22" s="28">
        <f>'201506'!H22+F22</f>
        <v>563</v>
      </c>
    </row>
    <row r="23" spans="1:8" ht="34.15" customHeight="1" x14ac:dyDescent="0.15">
      <c r="A23" s="70" t="s">
        <v>24</v>
      </c>
      <c r="B23" s="61"/>
      <c r="C23" s="62"/>
      <c r="D23" s="3">
        <v>205</v>
      </c>
      <c r="E23" s="3">
        <v>132</v>
      </c>
      <c r="F23" s="3">
        <v>87</v>
      </c>
      <c r="G23" s="13">
        <f>F23-'201506'!F23</f>
        <v>38</v>
      </c>
      <c r="H23" s="28">
        <f>'201506'!H23+F23</f>
        <v>183</v>
      </c>
    </row>
    <row r="24" spans="1:8" ht="34.15" customHeight="1" x14ac:dyDescent="0.15">
      <c r="A24" s="70" t="s">
        <v>25</v>
      </c>
      <c r="B24" s="61"/>
      <c r="C24" s="62"/>
      <c r="D24" s="3">
        <v>334</v>
      </c>
      <c r="E24" s="3">
        <v>170</v>
      </c>
      <c r="F24" s="3">
        <v>111</v>
      </c>
      <c r="G24" s="13">
        <f>F24-'201506'!F24</f>
        <v>23</v>
      </c>
      <c r="H24" s="28">
        <f>'201506'!H24+F24</f>
        <v>395</v>
      </c>
    </row>
    <row r="25" spans="1:8" ht="34.15" customHeight="1" x14ac:dyDescent="0.15">
      <c r="A25" s="70" t="s">
        <v>26</v>
      </c>
      <c r="B25" s="61"/>
      <c r="C25" s="62"/>
      <c r="D25" s="3">
        <v>13</v>
      </c>
      <c r="E25" s="3">
        <v>11</v>
      </c>
      <c r="F25" s="3">
        <v>11</v>
      </c>
      <c r="G25" s="13">
        <f>F25-'201506'!F25</f>
        <v>-484</v>
      </c>
      <c r="H25" s="28">
        <f>'201506'!H25+F25</f>
        <v>1936</v>
      </c>
    </row>
    <row r="26" spans="1:8" ht="34.15" customHeight="1" x14ac:dyDescent="0.15">
      <c r="A26" s="70" t="s">
        <v>27</v>
      </c>
      <c r="B26" s="61"/>
      <c r="C26" s="62"/>
      <c r="D26" s="3">
        <v>226</v>
      </c>
      <c r="E26" s="3">
        <v>139</v>
      </c>
      <c r="F26" s="3">
        <v>98</v>
      </c>
      <c r="G26" s="13">
        <f>F26-'201506'!F26</f>
        <v>63</v>
      </c>
      <c r="H26" s="28">
        <f>'201506'!H26+F26</f>
        <v>251</v>
      </c>
    </row>
    <row r="27" spans="1:8" ht="34.15" customHeight="1" x14ac:dyDescent="0.15">
      <c r="A27" s="70" t="s">
        <v>28</v>
      </c>
      <c r="B27" s="61"/>
      <c r="C27" s="62"/>
      <c r="D27" s="3">
        <v>72</v>
      </c>
      <c r="E27" s="3">
        <v>24</v>
      </c>
      <c r="F27" s="3">
        <v>6</v>
      </c>
      <c r="G27" s="34">
        <f>F27-'201506'!F27</f>
        <v>-8</v>
      </c>
      <c r="H27" s="33">
        <f>'201506'!H27+F27</f>
        <v>42</v>
      </c>
    </row>
    <row r="28" spans="1:8" ht="34.15" customHeight="1" x14ac:dyDescent="0.15">
      <c r="A28" s="70" t="s">
        <v>29</v>
      </c>
      <c r="B28" s="61"/>
      <c r="C28" s="62"/>
      <c r="D28" s="3">
        <v>213</v>
      </c>
      <c r="E28" s="3">
        <v>174</v>
      </c>
      <c r="F28" s="3">
        <v>95</v>
      </c>
      <c r="G28" s="13">
        <f>F28-'201506'!F28</f>
        <v>10</v>
      </c>
      <c r="H28" s="28">
        <f>'201506'!H28+F28</f>
        <v>330</v>
      </c>
    </row>
    <row r="29" spans="1:8" ht="34.15" customHeight="1" x14ac:dyDescent="0.15">
      <c r="A29" s="70" t="s">
        <v>30</v>
      </c>
      <c r="B29" s="61"/>
      <c r="C29" s="62"/>
      <c r="D29" s="3">
        <v>652</v>
      </c>
      <c r="E29" s="3">
        <v>340</v>
      </c>
      <c r="F29" s="3">
        <v>184</v>
      </c>
      <c r="G29" s="13">
        <f>F29-'201506'!F29</f>
        <v>64</v>
      </c>
      <c r="H29" s="28">
        <f>'201506'!H29+F29</f>
        <v>581</v>
      </c>
    </row>
    <row r="30" spans="1:8" ht="34.15" customHeight="1" x14ac:dyDescent="0.15">
      <c r="A30" s="70" t="s">
        <v>31</v>
      </c>
      <c r="B30" s="61"/>
      <c r="C30" s="62"/>
      <c r="D30" s="3">
        <v>202</v>
      </c>
      <c r="E30" s="3">
        <v>112</v>
      </c>
      <c r="F30" s="3">
        <v>69</v>
      </c>
      <c r="G30" s="13">
        <f>F30-'201506'!F30</f>
        <v>-22</v>
      </c>
      <c r="H30" s="28">
        <f>'201506'!H30+F30</f>
        <v>351</v>
      </c>
    </row>
    <row r="31" spans="1:8" ht="34.15" customHeight="1" x14ac:dyDescent="0.15">
      <c r="A31" s="70" t="s">
        <v>32</v>
      </c>
      <c r="B31" s="61"/>
      <c r="C31" s="62"/>
      <c r="D31" s="3">
        <v>851</v>
      </c>
      <c r="E31" s="3">
        <v>365</v>
      </c>
      <c r="F31" s="3">
        <v>161</v>
      </c>
      <c r="G31" s="13">
        <f>F31-'201506'!F31</f>
        <v>4</v>
      </c>
      <c r="H31" s="28">
        <f>'201506'!H31+F31</f>
        <v>721</v>
      </c>
    </row>
    <row r="32" spans="1:8" ht="34.15" customHeight="1" x14ac:dyDescent="0.15">
      <c r="A32" s="70" t="s">
        <v>33</v>
      </c>
      <c r="B32" s="61"/>
      <c r="C32" s="62"/>
      <c r="D32" s="3">
        <v>583</v>
      </c>
      <c r="E32" s="3">
        <v>292</v>
      </c>
      <c r="F32" s="3">
        <v>201</v>
      </c>
      <c r="G32" s="13">
        <f>F32-'201506'!F32</f>
        <v>34</v>
      </c>
      <c r="H32" s="28">
        <f>'201506'!H32+F32</f>
        <v>833</v>
      </c>
    </row>
    <row r="33" spans="1:8" ht="34.15" customHeight="1" x14ac:dyDescent="0.15">
      <c r="A33" s="70" t="s">
        <v>34</v>
      </c>
      <c r="B33" s="61"/>
      <c r="C33" s="62"/>
      <c r="D33" s="3">
        <v>156</v>
      </c>
      <c r="E33" s="3">
        <v>96</v>
      </c>
      <c r="F33" s="3">
        <v>50</v>
      </c>
      <c r="G33" s="13">
        <f>F33-'201506'!F33</f>
        <v>21</v>
      </c>
      <c r="H33" s="28">
        <f>'201506'!H33+F33</f>
        <v>142</v>
      </c>
    </row>
    <row r="34" spans="1:8" ht="34.15" customHeight="1" x14ac:dyDescent="0.15">
      <c r="A34" s="70" t="s">
        <v>35</v>
      </c>
      <c r="B34" s="61"/>
      <c r="C34" s="62"/>
      <c r="D34" s="3">
        <v>1029</v>
      </c>
      <c r="E34" s="3">
        <v>661</v>
      </c>
      <c r="F34" s="3">
        <v>261</v>
      </c>
      <c r="G34" s="13">
        <f>F34-'201506'!F34</f>
        <v>28</v>
      </c>
      <c r="H34" s="28">
        <f>'201506'!H34+F34</f>
        <v>916</v>
      </c>
    </row>
    <row r="35" spans="1:8" ht="34.15" customHeight="1" x14ac:dyDescent="0.15">
      <c r="A35" s="70" t="s">
        <v>36</v>
      </c>
      <c r="B35" s="61"/>
      <c r="C35" s="62"/>
      <c r="D35" s="3">
        <v>997</v>
      </c>
      <c r="E35" s="3">
        <v>617</v>
      </c>
      <c r="F35" s="3">
        <v>455</v>
      </c>
      <c r="G35" s="13">
        <f>F35-'201506'!F35</f>
        <v>69</v>
      </c>
      <c r="H35" s="28">
        <f>'201506'!H35+F35</f>
        <v>1926</v>
      </c>
    </row>
    <row r="36" spans="1:8" ht="34.15" customHeight="1" x14ac:dyDescent="0.15">
      <c r="A36" s="70" t="s">
        <v>37</v>
      </c>
      <c r="B36" s="61"/>
      <c r="C36" s="62"/>
      <c r="D36" s="3">
        <v>286</v>
      </c>
      <c r="E36" s="3">
        <v>101</v>
      </c>
      <c r="F36" s="3">
        <v>45</v>
      </c>
      <c r="G36" s="13">
        <f>F36-'201506'!F36</f>
        <v>-4</v>
      </c>
      <c r="H36" s="28">
        <f>'201506'!H36+F36</f>
        <v>179</v>
      </c>
    </row>
    <row r="37" spans="1:8" ht="34.15" customHeight="1" x14ac:dyDescent="0.15">
      <c r="A37" s="70" t="s">
        <v>38</v>
      </c>
      <c r="B37" s="61"/>
      <c r="C37" s="62"/>
      <c r="D37" s="3">
        <v>360</v>
      </c>
      <c r="E37" s="3">
        <v>119</v>
      </c>
      <c r="F37" s="3">
        <v>66</v>
      </c>
      <c r="G37" s="13">
        <f>F37-'201506'!F37</f>
        <v>20</v>
      </c>
      <c r="H37" s="28">
        <f>'201506'!H37+F37</f>
        <v>200</v>
      </c>
    </row>
    <row r="38" spans="1:8" ht="34.15" customHeight="1" x14ac:dyDescent="0.15">
      <c r="A38" s="70" t="s">
        <v>39</v>
      </c>
      <c r="B38" s="61"/>
      <c r="C38" s="62"/>
      <c r="D38" s="3">
        <v>1054</v>
      </c>
      <c r="E38" s="3">
        <v>466</v>
      </c>
      <c r="F38" s="3">
        <v>101</v>
      </c>
      <c r="G38" s="13">
        <f>F38-'201506'!F38</f>
        <v>19</v>
      </c>
      <c r="H38" s="28">
        <f>'201506'!H38+F38</f>
        <v>332</v>
      </c>
    </row>
    <row r="39" spans="1:8" ht="34.15" customHeight="1" x14ac:dyDescent="0.15">
      <c r="A39" s="70" t="s">
        <v>40</v>
      </c>
      <c r="B39" s="61"/>
      <c r="C39" s="62"/>
      <c r="D39" s="3">
        <v>1552</v>
      </c>
      <c r="E39" s="3">
        <v>552</v>
      </c>
      <c r="F39" s="3">
        <v>142</v>
      </c>
      <c r="G39" s="13">
        <f>F39-'201506'!F39</f>
        <v>11</v>
      </c>
      <c r="H39" s="28">
        <f>'201506'!H39+F39</f>
        <v>404</v>
      </c>
    </row>
    <row r="40" spans="1:8" ht="34.15" customHeight="1" x14ac:dyDescent="0.15">
      <c r="A40" s="70" t="s">
        <v>41</v>
      </c>
      <c r="B40" s="61"/>
      <c r="C40" s="62"/>
      <c r="D40" s="3">
        <v>1198</v>
      </c>
      <c r="E40" s="3">
        <v>422</v>
      </c>
      <c r="F40" s="3">
        <v>66</v>
      </c>
      <c r="G40" s="13">
        <f>F40-'201506'!F40</f>
        <v>9</v>
      </c>
      <c r="H40" s="28">
        <f>'201506'!H40+F40</f>
        <v>265</v>
      </c>
    </row>
    <row r="41" spans="1:8" ht="34.15" customHeight="1" x14ac:dyDescent="0.15">
      <c r="A41" s="75" t="s">
        <v>42</v>
      </c>
      <c r="B41" s="76"/>
      <c r="C41" s="77"/>
      <c r="D41" s="16">
        <v>158</v>
      </c>
      <c r="E41" s="16">
        <v>89</v>
      </c>
      <c r="F41" s="16">
        <v>45</v>
      </c>
      <c r="G41" s="13">
        <f>F41-'201506'!F41</f>
        <v>16</v>
      </c>
      <c r="H41" s="28">
        <f>'201506'!H41+F41</f>
        <v>142</v>
      </c>
    </row>
    <row r="42" spans="1:8" ht="34.15" customHeight="1" thickBot="1" x14ac:dyDescent="0.2">
      <c r="A42" s="71" t="s">
        <v>50</v>
      </c>
      <c r="B42" s="72"/>
      <c r="C42" s="73"/>
      <c r="D42" s="10">
        <v>1944</v>
      </c>
      <c r="E42" s="10">
        <v>1144</v>
      </c>
      <c r="F42" s="10">
        <v>256</v>
      </c>
      <c r="G42" s="13">
        <f>F42-'201506'!F42</f>
        <v>47</v>
      </c>
      <c r="H42" s="29">
        <f>'201506'!H42+F42</f>
        <v>868</v>
      </c>
    </row>
    <row r="43" spans="1:8" ht="34.15" customHeight="1" thickBot="1" x14ac:dyDescent="0.2">
      <c r="A43" s="66" t="s">
        <v>18</v>
      </c>
      <c r="B43" s="67"/>
      <c r="C43" s="67"/>
      <c r="D43" s="7">
        <f>SUM(D4:D42)</f>
        <v>38327</v>
      </c>
      <c r="E43" s="7">
        <f>SUM(E4:E42)</f>
        <v>19017</v>
      </c>
      <c r="F43" s="7">
        <f>SUM(F4:F42)</f>
        <v>7295</v>
      </c>
      <c r="G43" s="8">
        <f>F43-'201505'!F43</f>
        <v>-922</v>
      </c>
      <c r="H43" s="30">
        <f>'201506'!H43+F43</f>
        <v>29743</v>
      </c>
    </row>
    <row r="44" spans="1:8" ht="30.75" customHeight="1" x14ac:dyDescent="0.15">
      <c r="A44" s="68"/>
      <c r="B44" s="69"/>
      <c r="C44" s="69"/>
      <c r="D44" s="69"/>
      <c r="E44" s="69"/>
      <c r="F44" s="69"/>
    </row>
    <row r="45" spans="1:8" ht="30.75" customHeight="1" x14ac:dyDescent="0.15"/>
  </sheetData>
  <mergeCells count="44">
    <mergeCell ref="A40:C40"/>
    <mergeCell ref="A41:C41"/>
    <mergeCell ref="A42:C42"/>
    <mergeCell ref="A43:C43"/>
    <mergeCell ref="A44:F44"/>
    <mergeCell ref="A39:C39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:H1"/>
    <mergeCell ref="A2:H2"/>
    <mergeCell ref="A10:C10"/>
    <mergeCell ref="A11:C11"/>
    <mergeCell ref="A12:C12"/>
    <mergeCell ref="A15:C15"/>
    <mergeCell ref="A3:C3"/>
    <mergeCell ref="A4:A9"/>
    <mergeCell ref="B4:B5"/>
    <mergeCell ref="B6:C6"/>
    <mergeCell ref="B7:C7"/>
    <mergeCell ref="B8:C8"/>
    <mergeCell ref="B9:C9"/>
    <mergeCell ref="A13:C13"/>
    <mergeCell ref="A14:C14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opLeftCell="A34" workbookViewId="0">
      <selection sqref="A1:XFD104857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55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21" t="s">
        <v>3</v>
      </c>
      <c r="D4" s="12">
        <v>2923</v>
      </c>
      <c r="E4" s="12">
        <v>1293</v>
      </c>
      <c r="F4" s="12">
        <v>254</v>
      </c>
      <c r="G4" s="13">
        <f>F4-'201507'!F4</f>
        <v>-50</v>
      </c>
      <c r="H4" s="31">
        <f>'201507'!H4+F4</f>
        <v>1344</v>
      </c>
    </row>
    <row r="5" spans="1:8" ht="34.15" customHeight="1" x14ac:dyDescent="0.15">
      <c r="A5" s="78"/>
      <c r="B5" s="57"/>
      <c r="C5" s="20" t="s">
        <v>4</v>
      </c>
      <c r="D5" s="3">
        <v>2834</v>
      </c>
      <c r="E5" s="3">
        <v>1609</v>
      </c>
      <c r="F5" s="3">
        <v>593</v>
      </c>
      <c r="G5" s="13">
        <f>F5-'201507'!F5</f>
        <v>-44</v>
      </c>
      <c r="H5" s="31">
        <f>'201507'!H5+F5</f>
        <v>3045</v>
      </c>
    </row>
    <row r="6" spans="1:8" ht="34.15" customHeight="1" x14ac:dyDescent="0.15">
      <c r="A6" s="78"/>
      <c r="B6" s="57" t="s">
        <v>7</v>
      </c>
      <c r="C6" s="57"/>
      <c r="D6" s="3">
        <v>1896</v>
      </c>
      <c r="E6" s="3">
        <v>815</v>
      </c>
      <c r="F6" s="3">
        <v>208</v>
      </c>
      <c r="G6" s="13">
        <f>F6-'201507'!F6</f>
        <v>-15</v>
      </c>
      <c r="H6" s="31">
        <f>'201507'!H6+F6</f>
        <v>1134</v>
      </c>
    </row>
    <row r="7" spans="1:8" ht="34.15" customHeight="1" x14ac:dyDescent="0.15">
      <c r="A7" s="78"/>
      <c r="B7" s="57" t="s">
        <v>5</v>
      </c>
      <c r="C7" s="57"/>
      <c r="D7" s="3">
        <v>2712</v>
      </c>
      <c r="E7" s="3">
        <v>1062</v>
      </c>
      <c r="F7" s="3">
        <v>341</v>
      </c>
      <c r="G7" s="13">
        <f>F7-'201507'!F7</f>
        <v>-85</v>
      </c>
      <c r="H7" s="31">
        <f>'201507'!H7+F7</f>
        <v>1881</v>
      </c>
    </row>
    <row r="8" spans="1:8" ht="34.15" customHeight="1" x14ac:dyDescent="0.15">
      <c r="A8" s="78"/>
      <c r="B8" s="57" t="s">
        <v>6</v>
      </c>
      <c r="C8" s="57"/>
      <c r="D8" s="3">
        <v>849</v>
      </c>
      <c r="E8" s="3">
        <v>429</v>
      </c>
      <c r="F8" s="3">
        <v>152</v>
      </c>
      <c r="G8" s="13">
        <f>F8-'201507'!F8</f>
        <v>-23</v>
      </c>
      <c r="H8" s="31">
        <f>'201507'!H8+F8</f>
        <v>1004</v>
      </c>
    </row>
    <row r="9" spans="1:8" ht="34.15" customHeight="1" x14ac:dyDescent="0.15">
      <c r="A9" s="78"/>
      <c r="B9" s="57" t="s">
        <v>17</v>
      </c>
      <c r="C9" s="57"/>
      <c r="D9" s="3">
        <v>619</v>
      </c>
      <c r="E9" s="3">
        <v>385</v>
      </c>
      <c r="F9" s="3">
        <v>172</v>
      </c>
      <c r="G9" s="13">
        <f>F9-'201507'!F9</f>
        <v>-24</v>
      </c>
      <c r="H9" s="31">
        <f>'201507'!H9+F9</f>
        <v>1041</v>
      </c>
    </row>
    <row r="10" spans="1:8" ht="34.15" customHeight="1" x14ac:dyDescent="0.15">
      <c r="A10" s="78" t="s">
        <v>8</v>
      </c>
      <c r="B10" s="56"/>
      <c r="C10" s="56"/>
      <c r="D10" s="3">
        <v>1444</v>
      </c>
      <c r="E10" s="3">
        <v>822</v>
      </c>
      <c r="F10" s="3">
        <v>328</v>
      </c>
      <c r="G10" s="13">
        <f>F10-'201507'!F10</f>
        <v>39</v>
      </c>
      <c r="H10" s="31">
        <f>'201507'!H10+F10</f>
        <v>1433</v>
      </c>
    </row>
    <row r="11" spans="1:8" ht="34.15" customHeight="1" x14ac:dyDescent="0.15">
      <c r="A11" s="78" t="s">
        <v>9</v>
      </c>
      <c r="B11" s="56"/>
      <c r="C11" s="56"/>
      <c r="D11" s="3">
        <v>425</v>
      </c>
      <c r="E11" s="3">
        <v>213</v>
      </c>
      <c r="F11" s="3">
        <v>102</v>
      </c>
      <c r="G11" s="13">
        <f>F11-'201507'!F11</f>
        <v>-72</v>
      </c>
      <c r="H11" s="31">
        <f>'201507'!H11+F11</f>
        <v>550</v>
      </c>
    </row>
    <row r="12" spans="1:8" ht="34.15" customHeight="1" x14ac:dyDescent="0.15">
      <c r="A12" s="78" t="s">
        <v>10</v>
      </c>
      <c r="B12" s="56"/>
      <c r="C12" s="56"/>
      <c r="D12" s="3">
        <v>809</v>
      </c>
      <c r="E12" s="3">
        <v>256</v>
      </c>
      <c r="F12" s="3">
        <v>120</v>
      </c>
      <c r="G12" s="13">
        <f>F12-'201507'!F12</f>
        <v>-17</v>
      </c>
      <c r="H12" s="31">
        <f>'201507'!H12+F12</f>
        <v>710</v>
      </c>
    </row>
    <row r="13" spans="1:8" ht="34.15" customHeight="1" x14ac:dyDescent="0.15">
      <c r="A13" s="78" t="s">
        <v>11</v>
      </c>
      <c r="B13" s="56"/>
      <c r="C13" s="56"/>
      <c r="D13" s="3">
        <v>793</v>
      </c>
      <c r="E13" s="3">
        <v>591</v>
      </c>
      <c r="F13" s="3">
        <v>358</v>
      </c>
      <c r="G13" s="13">
        <f>F13-'201507'!F13</f>
        <v>65</v>
      </c>
      <c r="H13" s="31">
        <f>'201507'!H13+F13</f>
        <v>1420</v>
      </c>
    </row>
    <row r="14" spans="1:8" ht="34.15" customHeight="1" x14ac:dyDescent="0.15">
      <c r="A14" s="78" t="s">
        <v>12</v>
      </c>
      <c r="B14" s="56"/>
      <c r="C14" s="56"/>
      <c r="D14" s="3">
        <v>496</v>
      </c>
      <c r="E14" s="3">
        <v>196</v>
      </c>
      <c r="F14" s="3">
        <v>82</v>
      </c>
      <c r="G14" s="13">
        <f>F14-'201507'!F14</f>
        <v>34</v>
      </c>
      <c r="H14" s="31">
        <f>'201507'!H14+F14</f>
        <v>257</v>
      </c>
    </row>
    <row r="15" spans="1:8" ht="34.15" customHeight="1" x14ac:dyDescent="0.15">
      <c r="A15" s="78" t="s">
        <v>13</v>
      </c>
      <c r="B15" s="56"/>
      <c r="C15" s="56"/>
      <c r="D15" s="3">
        <v>1080</v>
      </c>
      <c r="E15" s="3">
        <v>388</v>
      </c>
      <c r="F15" s="3">
        <v>137</v>
      </c>
      <c r="G15" s="13">
        <f>F15-'201507'!F15</f>
        <v>26</v>
      </c>
      <c r="H15" s="31">
        <f>'201507'!H15+F15</f>
        <v>633</v>
      </c>
    </row>
    <row r="16" spans="1:8" ht="34.15" customHeight="1" x14ac:dyDescent="0.15">
      <c r="A16" s="78" t="s">
        <v>14</v>
      </c>
      <c r="B16" s="56"/>
      <c r="C16" s="56"/>
      <c r="D16" s="3">
        <v>2164</v>
      </c>
      <c r="E16" s="3">
        <v>1506</v>
      </c>
      <c r="F16" s="3">
        <v>663</v>
      </c>
      <c r="G16" s="13">
        <f>F16-'201507'!F16</f>
        <v>267</v>
      </c>
      <c r="H16" s="31">
        <f>'201507'!H16+F16</f>
        <v>2228</v>
      </c>
    </row>
    <row r="17" spans="1:8" ht="34.15" customHeight="1" x14ac:dyDescent="0.15">
      <c r="A17" s="78" t="s">
        <v>15</v>
      </c>
      <c r="B17" s="56"/>
      <c r="C17" s="56"/>
      <c r="D17" s="3">
        <v>1119</v>
      </c>
      <c r="E17" s="3">
        <v>330</v>
      </c>
      <c r="F17" s="3">
        <v>66</v>
      </c>
      <c r="G17" s="13">
        <f>F17-'201507'!F17</f>
        <v>8</v>
      </c>
      <c r="H17" s="31">
        <f>'201507'!H17+F17</f>
        <v>290</v>
      </c>
    </row>
    <row r="18" spans="1:8" ht="34.15" customHeight="1" x14ac:dyDescent="0.15">
      <c r="A18" s="83" t="s">
        <v>19</v>
      </c>
      <c r="B18" s="64"/>
      <c r="C18" s="65"/>
      <c r="D18" s="3">
        <v>485</v>
      </c>
      <c r="E18" s="3">
        <v>286</v>
      </c>
      <c r="F18" s="3">
        <v>251</v>
      </c>
      <c r="G18" s="13">
        <f>F18-'201507'!F18</f>
        <v>157</v>
      </c>
      <c r="H18" s="31">
        <f>'201507'!H18+F18</f>
        <v>377</v>
      </c>
    </row>
    <row r="19" spans="1:8" ht="34.15" customHeight="1" x14ac:dyDescent="0.15">
      <c r="A19" s="70" t="s">
        <v>20</v>
      </c>
      <c r="B19" s="61"/>
      <c r="C19" s="62"/>
      <c r="D19" s="3">
        <v>840</v>
      </c>
      <c r="E19" s="3">
        <v>487</v>
      </c>
      <c r="F19" s="3">
        <v>193</v>
      </c>
      <c r="G19" s="13">
        <f>F19-'201507'!F19</f>
        <v>-19</v>
      </c>
      <c r="H19" s="31">
        <f>'201507'!H19+F19</f>
        <v>1007</v>
      </c>
    </row>
    <row r="20" spans="1:8" ht="34.15" customHeight="1" x14ac:dyDescent="0.15">
      <c r="A20" s="70" t="s">
        <v>21</v>
      </c>
      <c r="B20" s="61"/>
      <c r="C20" s="62"/>
      <c r="D20" s="3">
        <v>3246</v>
      </c>
      <c r="E20" s="3">
        <v>1697</v>
      </c>
      <c r="F20" s="3">
        <v>937</v>
      </c>
      <c r="G20" s="13">
        <f>F20-'201507'!F20</f>
        <v>184</v>
      </c>
      <c r="H20" s="31">
        <f>'201507'!H20+F20</f>
        <v>3872</v>
      </c>
    </row>
    <row r="21" spans="1:8" ht="34.15" customHeight="1" x14ac:dyDescent="0.15">
      <c r="A21" s="70" t="s">
        <v>22</v>
      </c>
      <c r="B21" s="61"/>
      <c r="C21" s="62"/>
      <c r="D21" s="3">
        <v>755</v>
      </c>
      <c r="E21" s="3">
        <v>427</v>
      </c>
      <c r="F21" s="3">
        <v>263</v>
      </c>
      <c r="G21" s="13">
        <f>F21-'201507'!F21</f>
        <v>4</v>
      </c>
      <c r="H21" s="31">
        <f>'201507'!H21+F21</f>
        <v>1177</v>
      </c>
    </row>
    <row r="22" spans="1:8" ht="34.15" customHeight="1" x14ac:dyDescent="0.15">
      <c r="A22" s="70" t="s">
        <v>23</v>
      </c>
      <c r="B22" s="61"/>
      <c r="C22" s="62"/>
      <c r="D22" s="3">
        <v>1226</v>
      </c>
      <c r="E22" s="3">
        <v>670</v>
      </c>
      <c r="F22" s="3">
        <v>236</v>
      </c>
      <c r="G22" s="13">
        <f>F22-'201507'!F22</f>
        <v>236</v>
      </c>
      <c r="H22" s="31">
        <f>'201507'!H22+F22</f>
        <v>799</v>
      </c>
    </row>
    <row r="23" spans="1:8" ht="34.15" customHeight="1" x14ac:dyDescent="0.15">
      <c r="A23" s="70" t="s">
        <v>24</v>
      </c>
      <c r="B23" s="61"/>
      <c r="C23" s="62"/>
      <c r="D23" s="3">
        <v>227</v>
      </c>
      <c r="E23" s="3">
        <v>176</v>
      </c>
      <c r="F23" s="3">
        <v>141</v>
      </c>
      <c r="G23" s="13">
        <f>F23-'201507'!F23</f>
        <v>54</v>
      </c>
      <c r="H23" s="31">
        <f>'201507'!H23+F23</f>
        <v>324</v>
      </c>
    </row>
    <row r="24" spans="1:8" ht="34.15" customHeight="1" x14ac:dyDescent="0.15">
      <c r="A24" s="70" t="s">
        <v>25</v>
      </c>
      <c r="B24" s="61"/>
      <c r="C24" s="62"/>
      <c r="D24" s="3">
        <v>225</v>
      </c>
      <c r="E24" s="3">
        <v>134</v>
      </c>
      <c r="F24" s="3">
        <v>88</v>
      </c>
      <c r="G24" s="13">
        <f>F24-'201507'!F24</f>
        <v>-23</v>
      </c>
      <c r="H24" s="31">
        <f>'201507'!H24+F24</f>
        <v>483</v>
      </c>
    </row>
    <row r="25" spans="1:8" ht="34.15" customHeight="1" x14ac:dyDescent="0.15">
      <c r="A25" s="70" t="s">
        <v>26</v>
      </c>
      <c r="B25" s="61"/>
      <c r="C25" s="62"/>
      <c r="D25" s="3">
        <v>1219</v>
      </c>
      <c r="E25" s="3">
        <v>900</v>
      </c>
      <c r="F25" s="3">
        <v>834</v>
      </c>
      <c r="G25" s="13">
        <f>F25-'201507'!F25</f>
        <v>823</v>
      </c>
      <c r="H25" s="31">
        <f>'201507'!H25+F25</f>
        <v>2770</v>
      </c>
    </row>
    <row r="26" spans="1:8" ht="34.15" customHeight="1" x14ac:dyDescent="0.15">
      <c r="A26" s="70" t="s">
        <v>27</v>
      </c>
      <c r="B26" s="61"/>
      <c r="C26" s="62"/>
      <c r="D26" s="3">
        <v>136</v>
      </c>
      <c r="E26" s="3">
        <v>90</v>
      </c>
      <c r="F26" s="3">
        <v>41</v>
      </c>
      <c r="G26" s="13">
        <f>F26-'201507'!F26</f>
        <v>-57</v>
      </c>
      <c r="H26" s="31">
        <f>'201507'!H26+F26</f>
        <v>292</v>
      </c>
    </row>
    <row r="27" spans="1:8" ht="34.15" customHeight="1" x14ac:dyDescent="0.15">
      <c r="A27" s="70" t="s">
        <v>28</v>
      </c>
      <c r="B27" s="61"/>
      <c r="C27" s="62"/>
      <c r="D27" s="3">
        <v>29</v>
      </c>
      <c r="E27" s="3">
        <v>17</v>
      </c>
      <c r="F27" s="3">
        <v>8</v>
      </c>
      <c r="G27" s="13">
        <f>F27-'201507'!F27</f>
        <v>2</v>
      </c>
      <c r="H27" s="31">
        <f>'201507'!H27+F27</f>
        <v>50</v>
      </c>
    </row>
    <row r="28" spans="1:8" ht="34.15" customHeight="1" x14ac:dyDescent="0.15">
      <c r="A28" s="70" t="s">
        <v>29</v>
      </c>
      <c r="B28" s="61"/>
      <c r="C28" s="62"/>
      <c r="D28" s="3">
        <v>477</v>
      </c>
      <c r="E28" s="3">
        <v>296</v>
      </c>
      <c r="F28" s="3">
        <v>146</v>
      </c>
      <c r="G28" s="13">
        <f>F28-'201507'!F28</f>
        <v>51</v>
      </c>
      <c r="H28" s="31">
        <f>'201507'!H28+F28</f>
        <v>476</v>
      </c>
    </row>
    <row r="29" spans="1:8" ht="34.15" customHeight="1" x14ac:dyDescent="0.15">
      <c r="A29" s="70" t="s">
        <v>30</v>
      </c>
      <c r="B29" s="61"/>
      <c r="C29" s="62"/>
      <c r="D29" s="3">
        <v>760</v>
      </c>
      <c r="E29" s="3">
        <v>390</v>
      </c>
      <c r="F29" s="3">
        <v>233</v>
      </c>
      <c r="G29" s="13">
        <f>F29-'201507'!F29</f>
        <v>49</v>
      </c>
      <c r="H29" s="31">
        <f>'201507'!H29+F29</f>
        <v>814</v>
      </c>
    </row>
    <row r="30" spans="1:8" ht="34.15" customHeight="1" x14ac:dyDescent="0.15">
      <c r="A30" s="70" t="s">
        <v>31</v>
      </c>
      <c r="B30" s="61"/>
      <c r="C30" s="62"/>
      <c r="D30" s="3">
        <v>938</v>
      </c>
      <c r="E30" s="3">
        <v>445</v>
      </c>
      <c r="F30" s="3">
        <v>380</v>
      </c>
      <c r="G30" s="13">
        <f>F30-'201507'!F30</f>
        <v>311</v>
      </c>
      <c r="H30" s="31">
        <f>'201507'!H30+F30</f>
        <v>731</v>
      </c>
    </row>
    <row r="31" spans="1:8" ht="34.15" customHeight="1" x14ac:dyDescent="0.15">
      <c r="A31" s="70" t="s">
        <v>32</v>
      </c>
      <c r="B31" s="61"/>
      <c r="C31" s="62"/>
      <c r="D31" s="3">
        <v>607</v>
      </c>
      <c r="E31" s="3">
        <v>376</v>
      </c>
      <c r="F31" s="3">
        <v>240</v>
      </c>
      <c r="G31" s="13">
        <f>F31-'201507'!F31</f>
        <v>79</v>
      </c>
      <c r="H31" s="31">
        <f>'201507'!H31+F31</f>
        <v>961</v>
      </c>
    </row>
    <row r="32" spans="1:8" ht="34.15" customHeight="1" x14ac:dyDescent="0.15">
      <c r="A32" s="70" t="s">
        <v>33</v>
      </c>
      <c r="B32" s="61"/>
      <c r="C32" s="62"/>
      <c r="D32" s="3">
        <v>904</v>
      </c>
      <c r="E32" s="3">
        <v>524</v>
      </c>
      <c r="F32" s="3">
        <v>401</v>
      </c>
      <c r="G32" s="13">
        <f>F32-'201507'!F32</f>
        <v>200</v>
      </c>
      <c r="H32" s="31">
        <f>'201507'!H32+F32</f>
        <v>1234</v>
      </c>
    </row>
    <row r="33" spans="1:8" ht="34.15" customHeight="1" x14ac:dyDescent="0.15">
      <c r="A33" s="70" t="s">
        <v>34</v>
      </c>
      <c r="B33" s="61"/>
      <c r="C33" s="62"/>
      <c r="D33" s="3">
        <v>245</v>
      </c>
      <c r="E33" s="3">
        <v>139</v>
      </c>
      <c r="F33" s="3">
        <v>57</v>
      </c>
      <c r="G33" s="13">
        <f>F33-'201507'!F33</f>
        <v>7</v>
      </c>
      <c r="H33" s="31">
        <f>'201507'!H33+F33</f>
        <v>199</v>
      </c>
    </row>
    <row r="34" spans="1:8" ht="34.15" customHeight="1" x14ac:dyDescent="0.15">
      <c r="A34" s="70" t="s">
        <v>35</v>
      </c>
      <c r="B34" s="61"/>
      <c r="C34" s="62"/>
      <c r="D34" s="3">
        <v>1290</v>
      </c>
      <c r="E34" s="3">
        <v>821</v>
      </c>
      <c r="F34" s="3">
        <v>387</v>
      </c>
      <c r="G34" s="13">
        <f>F34-'201507'!F34</f>
        <v>126</v>
      </c>
      <c r="H34" s="31">
        <f>'201507'!H34+F34</f>
        <v>1303</v>
      </c>
    </row>
    <row r="35" spans="1:8" ht="34.15" customHeight="1" x14ac:dyDescent="0.15">
      <c r="A35" s="70" t="s">
        <v>36</v>
      </c>
      <c r="B35" s="61"/>
      <c r="C35" s="62"/>
      <c r="D35" s="3">
        <v>1361</v>
      </c>
      <c r="E35" s="3">
        <v>941</v>
      </c>
      <c r="F35" s="3">
        <v>792</v>
      </c>
      <c r="G35" s="13">
        <f>F35-'201507'!F35</f>
        <v>337</v>
      </c>
      <c r="H35" s="31">
        <f>'201507'!H35+F35</f>
        <v>2718</v>
      </c>
    </row>
    <row r="36" spans="1:8" ht="34.15" customHeight="1" x14ac:dyDescent="0.15">
      <c r="A36" s="70" t="s">
        <v>37</v>
      </c>
      <c r="B36" s="61"/>
      <c r="C36" s="62"/>
      <c r="D36" s="3">
        <v>350</v>
      </c>
      <c r="E36" s="3">
        <v>127</v>
      </c>
      <c r="F36" s="3">
        <v>62</v>
      </c>
      <c r="G36" s="13">
        <f>F36-'201507'!F36</f>
        <v>17</v>
      </c>
      <c r="H36" s="31">
        <f>'201507'!H36+F36</f>
        <v>241</v>
      </c>
    </row>
    <row r="37" spans="1:8" ht="34.15" customHeight="1" x14ac:dyDescent="0.15">
      <c r="A37" s="70" t="s">
        <v>38</v>
      </c>
      <c r="B37" s="61"/>
      <c r="C37" s="62"/>
      <c r="D37" s="3">
        <v>313</v>
      </c>
      <c r="E37" s="3">
        <v>122</v>
      </c>
      <c r="F37" s="3">
        <v>64</v>
      </c>
      <c r="G37" s="13">
        <f>F37-'201507'!F37</f>
        <v>-2</v>
      </c>
      <c r="H37" s="31">
        <f>'201507'!H37+F37</f>
        <v>264</v>
      </c>
    </row>
    <row r="38" spans="1:8" ht="34.15" customHeight="1" x14ac:dyDescent="0.15">
      <c r="A38" s="70" t="s">
        <v>39</v>
      </c>
      <c r="B38" s="61"/>
      <c r="C38" s="62"/>
      <c r="D38" s="3">
        <v>1117</v>
      </c>
      <c r="E38" s="3">
        <v>474</v>
      </c>
      <c r="F38" s="3">
        <v>97</v>
      </c>
      <c r="G38" s="13">
        <f>F38-'201507'!F38</f>
        <v>-4</v>
      </c>
      <c r="H38" s="31">
        <f>'201507'!H38+F38</f>
        <v>429</v>
      </c>
    </row>
    <row r="39" spans="1:8" ht="34.15" customHeight="1" x14ac:dyDescent="0.15">
      <c r="A39" s="70" t="s">
        <v>40</v>
      </c>
      <c r="B39" s="61"/>
      <c r="C39" s="62"/>
      <c r="D39" s="3">
        <v>1714</v>
      </c>
      <c r="E39" s="3">
        <v>582</v>
      </c>
      <c r="F39" s="3">
        <v>157</v>
      </c>
      <c r="G39" s="13">
        <f>F39-'201507'!F39</f>
        <v>15</v>
      </c>
      <c r="H39" s="31">
        <f>'201507'!H39+F39</f>
        <v>561</v>
      </c>
    </row>
    <row r="40" spans="1:8" ht="34.15" customHeight="1" x14ac:dyDescent="0.15">
      <c r="A40" s="70" t="s">
        <v>41</v>
      </c>
      <c r="B40" s="61"/>
      <c r="C40" s="62"/>
      <c r="D40" s="3">
        <v>1538</v>
      </c>
      <c r="E40" s="3">
        <v>465</v>
      </c>
      <c r="F40" s="3">
        <v>75</v>
      </c>
      <c r="G40" s="13">
        <f>F40-'201507'!F40</f>
        <v>9</v>
      </c>
      <c r="H40" s="31">
        <f>'201507'!H40+F40</f>
        <v>340</v>
      </c>
    </row>
    <row r="41" spans="1:8" ht="34.15" customHeight="1" x14ac:dyDescent="0.15">
      <c r="A41" s="75" t="s">
        <v>42</v>
      </c>
      <c r="B41" s="76"/>
      <c r="C41" s="77"/>
      <c r="D41" s="16">
        <v>133</v>
      </c>
      <c r="E41" s="16">
        <v>95</v>
      </c>
      <c r="F41" s="16">
        <v>44</v>
      </c>
      <c r="G41" s="13">
        <f>F41-'201507'!F41</f>
        <v>-1</v>
      </c>
      <c r="H41" s="31">
        <f>'201507'!H41+F41</f>
        <v>186</v>
      </c>
    </row>
    <row r="42" spans="1:8" ht="34.15" customHeight="1" x14ac:dyDescent="0.15">
      <c r="A42" s="75" t="s">
        <v>50</v>
      </c>
      <c r="B42" s="76"/>
      <c r="C42" s="77"/>
      <c r="D42" s="16">
        <v>1727</v>
      </c>
      <c r="E42" s="16">
        <v>979</v>
      </c>
      <c r="F42" s="16">
        <v>304</v>
      </c>
      <c r="G42" s="38">
        <f>F42-'201507'!F42</f>
        <v>48</v>
      </c>
      <c r="H42" s="35">
        <f>'201507'!H42+F42</f>
        <v>1172</v>
      </c>
    </row>
    <row r="43" spans="1:8" ht="34.15" customHeight="1" x14ac:dyDescent="0.15">
      <c r="A43" s="70" t="s">
        <v>56</v>
      </c>
      <c r="B43" s="61"/>
      <c r="C43" s="62"/>
      <c r="D43" s="3">
        <v>285</v>
      </c>
      <c r="E43" s="3">
        <v>84</v>
      </c>
      <c r="F43" s="3">
        <v>25</v>
      </c>
      <c r="G43" s="9">
        <v>25</v>
      </c>
      <c r="H43" s="28">
        <v>25</v>
      </c>
    </row>
    <row r="44" spans="1:8" ht="34.15" customHeight="1" thickBot="1" x14ac:dyDescent="0.2">
      <c r="A44" s="71" t="s">
        <v>57</v>
      </c>
      <c r="B44" s="72"/>
      <c r="C44" s="73"/>
      <c r="D44" s="10">
        <v>293</v>
      </c>
      <c r="E44" s="10">
        <v>109</v>
      </c>
      <c r="F44" s="10">
        <v>54</v>
      </c>
      <c r="G44" s="39">
        <f>F44-'201507'!F44</f>
        <v>54</v>
      </c>
      <c r="H44" s="40">
        <v>54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42603</v>
      </c>
      <c r="E45" s="7">
        <f>SUM(E4:E44)</f>
        <v>21748</v>
      </c>
      <c r="F45" s="7">
        <f>SUM(F4:F44)</f>
        <v>10086</v>
      </c>
      <c r="G45" s="8">
        <f>F45-'201507'!F43</f>
        <v>2791</v>
      </c>
      <c r="H45" s="30">
        <f>'201507'!H43+F45</f>
        <v>39829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1:H1"/>
    <mergeCell ref="A2:H2"/>
    <mergeCell ref="A43:C43"/>
    <mergeCell ref="A44:C44"/>
    <mergeCell ref="B4:B5"/>
    <mergeCell ref="A4:A9"/>
    <mergeCell ref="A3:C3"/>
    <mergeCell ref="B6:C6"/>
    <mergeCell ref="B7:C7"/>
    <mergeCell ref="B8:C8"/>
    <mergeCell ref="A20:C20"/>
    <mergeCell ref="A21:C21"/>
    <mergeCell ref="A22:C22"/>
    <mergeCell ref="A15:C15"/>
    <mergeCell ref="A16:C16"/>
    <mergeCell ref="A17:C17"/>
    <mergeCell ref="A19:C19"/>
    <mergeCell ref="A18:C18"/>
    <mergeCell ref="B9:C9"/>
    <mergeCell ref="A23:C23"/>
    <mergeCell ref="A24:C24"/>
    <mergeCell ref="A10:C10"/>
    <mergeCell ref="A11:C11"/>
    <mergeCell ref="A12:C12"/>
    <mergeCell ref="A13:C13"/>
    <mergeCell ref="A14:C1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5:C45"/>
    <mergeCell ref="A46:F46"/>
    <mergeCell ref="A38:C38"/>
    <mergeCell ref="A39:C39"/>
    <mergeCell ref="A40:C40"/>
    <mergeCell ref="A41:C41"/>
    <mergeCell ref="A42:C4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47"/>
  <sheetViews>
    <sheetView topLeftCell="A40" workbookViewId="0">
      <selection activeCell="H59" sqref="H58:H59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58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37" t="s">
        <v>3</v>
      </c>
      <c r="D4" s="12">
        <v>2923</v>
      </c>
      <c r="E4" s="12">
        <v>1293</v>
      </c>
      <c r="F4" s="12">
        <v>254</v>
      </c>
      <c r="G4" s="13">
        <f>F4-'201508'!F4</f>
        <v>0</v>
      </c>
      <c r="H4" s="31">
        <f>'201508'!H4+F4</f>
        <v>1598</v>
      </c>
    </row>
    <row r="5" spans="1:8" ht="34.15" customHeight="1" x14ac:dyDescent="0.15">
      <c r="A5" s="78"/>
      <c r="B5" s="57"/>
      <c r="C5" s="36" t="s">
        <v>4</v>
      </c>
      <c r="D5" s="3">
        <v>2834</v>
      </c>
      <c r="E5" s="3">
        <v>1609</v>
      </c>
      <c r="F5" s="3">
        <v>593</v>
      </c>
      <c r="G5" s="13">
        <f>F5-'201508'!F5</f>
        <v>0</v>
      </c>
      <c r="H5" s="31">
        <f>'201508'!H5+F5</f>
        <v>3638</v>
      </c>
    </row>
    <row r="6" spans="1:8" ht="34.15" customHeight="1" x14ac:dyDescent="0.15">
      <c r="A6" s="78"/>
      <c r="B6" s="57" t="s">
        <v>7</v>
      </c>
      <c r="C6" s="57"/>
      <c r="D6" s="3">
        <v>1896</v>
      </c>
      <c r="E6" s="3">
        <v>815</v>
      </c>
      <c r="F6" s="3">
        <v>208</v>
      </c>
      <c r="G6" s="13">
        <f>F6-'201508'!F6</f>
        <v>0</v>
      </c>
      <c r="H6" s="31">
        <f>'201508'!H6+F6</f>
        <v>1342</v>
      </c>
    </row>
    <row r="7" spans="1:8" ht="34.15" customHeight="1" x14ac:dyDescent="0.15">
      <c r="A7" s="78"/>
      <c r="B7" s="57" t="s">
        <v>5</v>
      </c>
      <c r="C7" s="57"/>
      <c r="D7" s="3">
        <v>2712</v>
      </c>
      <c r="E7" s="3">
        <v>1062</v>
      </c>
      <c r="F7" s="3">
        <v>341</v>
      </c>
      <c r="G7" s="13">
        <f>F7-'201508'!F7</f>
        <v>0</v>
      </c>
      <c r="H7" s="31">
        <f>'201508'!H7+F7</f>
        <v>2222</v>
      </c>
    </row>
    <row r="8" spans="1:8" ht="34.15" customHeight="1" x14ac:dyDescent="0.15">
      <c r="A8" s="78"/>
      <c r="B8" s="57" t="s">
        <v>6</v>
      </c>
      <c r="C8" s="57"/>
      <c r="D8" s="3">
        <v>849</v>
      </c>
      <c r="E8" s="3">
        <v>429</v>
      </c>
      <c r="F8" s="3">
        <v>152</v>
      </c>
      <c r="G8" s="13">
        <f>F8-'201508'!F8</f>
        <v>0</v>
      </c>
      <c r="H8" s="31">
        <f>'201508'!H8+F8</f>
        <v>1156</v>
      </c>
    </row>
    <row r="9" spans="1:8" ht="34.15" customHeight="1" x14ac:dyDescent="0.15">
      <c r="A9" s="78"/>
      <c r="B9" s="57" t="s">
        <v>17</v>
      </c>
      <c r="C9" s="57"/>
      <c r="D9" s="3">
        <v>619</v>
      </c>
      <c r="E9" s="3">
        <v>385</v>
      </c>
      <c r="F9" s="3">
        <v>172</v>
      </c>
      <c r="G9" s="13">
        <f>F9-'201508'!F9</f>
        <v>0</v>
      </c>
      <c r="H9" s="31">
        <f>'201508'!H9+F9</f>
        <v>1213</v>
      </c>
    </row>
    <row r="10" spans="1:8" ht="34.15" customHeight="1" x14ac:dyDescent="0.15">
      <c r="A10" s="78" t="s">
        <v>8</v>
      </c>
      <c r="B10" s="56"/>
      <c r="C10" s="56"/>
      <c r="D10" s="3">
        <v>1444</v>
      </c>
      <c r="E10" s="3">
        <v>822</v>
      </c>
      <c r="F10" s="3">
        <v>328</v>
      </c>
      <c r="G10" s="13">
        <f>F10-'201508'!F10</f>
        <v>0</v>
      </c>
      <c r="H10" s="31">
        <f>'201508'!H10+F10</f>
        <v>1761</v>
      </c>
    </row>
    <row r="11" spans="1:8" ht="34.15" customHeight="1" x14ac:dyDescent="0.15">
      <c r="A11" s="78" t="s">
        <v>9</v>
      </c>
      <c r="B11" s="56"/>
      <c r="C11" s="56"/>
      <c r="D11" s="3">
        <v>425</v>
      </c>
      <c r="E11" s="3">
        <v>213</v>
      </c>
      <c r="F11" s="3">
        <v>102</v>
      </c>
      <c r="G11" s="13">
        <f>F11-'201508'!F11</f>
        <v>0</v>
      </c>
      <c r="H11" s="31">
        <f>'201508'!H11+F11</f>
        <v>652</v>
      </c>
    </row>
    <row r="12" spans="1:8" ht="34.15" customHeight="1" x14ac:dyDescent="0.15">
      <c r="A12" s="78" t="s">
        <v>10</v>
      </c>
      <c r="B12" s="56"/>
      <c r="C12" s="56"/>
      <c r="D12" s="3">
        <v>809</v>
      </c>
      <c r="E12" s="3">
        <v>256</v>
      </c>
      <c r="F12" s="3">
        <v>120</v>
      </c>
      <c r="G12" s="13">
        <f>F12-'201508'!F12</f>
        <v>0</v>
      </c>
      <c r="H12" s="31">
        <f>'201508'!H12+F12</f>
        <v>830</v>
      </c>
    </row>
    <row r="13" spans="1:8" ht="34.15" customHeight="1" x14ac:dyDescent="0.15">
      <c r="A13" s="78" t="s">
        <v>11</v>
      </c>
      <c r="B13" s="56"/>
      <c r="C13" s="56"/>
      <c r="D13" s="3">
        <v>793</v>
      </c>
      <c r="E13" s="3">
        <v>591</v>
      </c>
      <c r="F13" s="3">
        <v>358</v>
      </c>
      <c r="G13" s="13">
        <f>F13-'201508'!F13</f>
        <v>0</v>
      </c>
      <c r="H13" s="31">
        <f>'201508'!H13+F13</f>
        <v>1778</v>
      </c>
    </row>
    <row r="14" spans="1:8" ht="34.15" customHeight="1" x14ac:dyDescent="0.15">
      <c r="A14" s="78" t="s">
        <v>12</v>
      </c>
      <c r="B14" s="56"/>
      <c r="C14" s="56"/>
      <c r="D14" s="3">
        <v>496</v>
      </c>
      <c r="E14" s="3">
        <v>196</v>
      </c>
      <c r="F14" s="3">
        <v>82</v>
      </c>
      <c r="G14" s="13">
        <f>F14-'201508'!F14</f>
        <v>0</v>
      </c>
      <c r="H14" s="31">
        <f>'201508'!H14+F14</f>
        <v>339</v>
      </c>
    </row>
    <row r="15" spans="1:8" ht="34.15" customHeight="1" x14ac:dyDescent="0.15">
      <c r="A15" s="78" t="s">
        <v>13</v>
      </c>
      <c r="B15" s="56"/>
      <c r="C15" s="56"/>
      <c r="D15" s="3">
        <v>1080</v>
      </c>
      <c r="E15" s="3">
        <v>388</v>
      </c>
      <c r="F15" s="3">
        <v>137</v>
      </c>
      <c r="G15" s="13">
        <f>F15-'201508'!F15</f>
        <v>0</v>
      </c>
      <c r="H15" s="31">
        <f>'201508'!H15+F15</f>
        <v>770</v>
      </c>
    </row>
    <row r="16" spans="1:8" ht="34.15" customHeight="1" x14ac:dyDescent="0.15">
      <c r="A16" s="78" t="s">
        <v>14</v>
      </c>
      <c r="B16" s="56"/>
      <c r="C16" s="56"/>
      <c r="D16" s="3">
        <v>2164</v>
      </c>
      <c r="E16" s="3">
        <v>1506</v>
      </c>
      <c r="F16" s="3">
        <v>663</v>
      </c>
      <c r="G16" s="13">
        <f>F16-'201508'!F16</f>
        <v>0</v>
      </c>
      <c r="H16" s="31">
        <f>'201508'!H16+F16</f>
        <v>2891</v>
      </c>
    </row>
    <row r="17" spans="1:8" ht="34.15" customHeight="1" x14ac:dyDescent="0.15">
      <c r="A17" s="78" t="s">
        <v>15</v>
      </c>
      <c r="B17" s="56"/>
      <c r="C17" s="56"/>
      <c r="D17" s="3">
        <v>1119</v>
      </c>
      <c r="E17" s="3">
        <v>330</v>
      </c>
      <c r="F17" s="3">
        <v>66</v>
      </c>
      <c r="G17" s="13">
        <f>F17-'201508'!F17</f>
        <v>0</v>
      </c>
      <c r="H17" s="31">
        <f>'201508'!H17+F17</f>
        <v>356</v>
      </c>
    </row>
    <row r="18" spans="1:8" ht="34.15" customHeight="1" x14ac:dyDescent="0.15">
      <c r="A18" s="83" t="s">
        <v>19</v>
      </c>
      <c r="B18" s="64"/>
      <c r="C18" s="65"/>
      <c r="D18" s="3">
        <v>485</v>
      </c>
      <c r="E18" s="3">
        <v>286</v>
      </c>
      <c r="F18" s="3">
        <v>251</v>
      </c>
      <c r="G18" s="13">
        <f>F18-'201508'!F18</f>
        <v>0</v>
      </c>
      <c r="H18" s="31">
        <f>'201508'!H18+F18</f>
        <v>628</v>
      </c>
    </row>
    <row r="19" spans="1:8" ht="34.15" customHeight="1" x14ac:dyDescent="0.15">
      <c r="A19" s="70" t="s">
        <v>20</v>
      </c>
      <c r="B19" s="61"/>
      <c r="C19" s="62"/>
      <c r="D19" s="3">
        <v>840</v>
      </c>
      <c r="E19" s="3">
        <v>487</v>
      </c>
      <c r="F19" s="3">
        <v>193</v>
      </c>
      <c r="G19" s="13">
        <f>F19-'201508'!F19</f>
        <v>0</v>
      </c>
      <c r="H19" s="31">
        <f>'201508'!H19+F19</f>
        <v>1200</v>
      </c>
    </row>
    <row r="20" spans="1:8" ht="34.15" customHeight="1" x14ac:dyDescent="0.15">
      <c r="A20" s="70" t="s">
        <v>21</v>
      </c>
      <c r="B20" s="61"/>
      <c r="C20" s="62"/>
      <c r="D20" s="3">
        <v>3246</v>
      </c>
      <c r="E20" s="3">
        <v>1697</v>
      </c>
      <c r="F20" s="3">
        <v>937</v>
      </c>
      <c r="G20" s="13">
        <f>F20-'201508'!F20</f>
        <v>0</v>
      </c>
      <c r="H20" s="31">
        <f>'201508'!H20+F20</f>
        <v>4809</v>
      </c>
    </row>
    <row r="21" spans="1:8" ht="34.15" customHeight="1" x14ac:dyDescent="0.15">
      <c r="A21" s="70" t="s">
        <v>22</v>
      </c>
      <c r="B21" s="61"/>
      <c r="C21" s="62"/>
      <c r="D21" s="3">
        <v>755</v>
      </c>
      <c r="E21" s="3">
        <v>427</v>
      </c>
      <c r="F21" s="3">
        <v>263</v>
      </c>
      <c r="G21" s="13">
        <f>F21-'201508'!F21</f>
        <v>0</v>
      </c>
      <c r="H21" s="31">
        <f>'201508'!H21+F21</f>
        <v>1440</v>
      </c>
    </row>
    <row r="22" spans="1:8" ht="34.15" customHeight="1" x14ac:dyDescent="0.15">
      <c r="A22" s="70" t="s">
        <v>23</v>
      </c>
      <c r="B22" s="61"/>
      <c r="C22" s="62"/>
      <c r="D22" s="3">
        <v>1226</v>
      </c>
      <c r="E22" s="3">
        <v>670</v>
      </c>
      <c r="F22" s="3">
        <v>236</v>
      </c>
      <c r="G22" s="13">
        <f>F22-'201508'!F22</f>
        <v>0</v>
      </c>
      <c r="H22" s="31">
        <f>'201508'!H22+F22</f>
        <v>1035</v>
      </c>
    </row>
    <row r="23" spans="1:8" ht="34.15" customHeight="1" x14ac:dyDescent="0.15">
      <c r="A23" s="70" t="s">
        <v>24</v>
      </c>
      <c r="B23" s="61"/>
      <c r="C23" s="62"/>
      <c r="D23" s="3">
        <v>227</v>
      </c>
      <c r="E23" s="3">
        <v>176</v>
      </c>
      <c r="F23" s="3">
        <v>141</v>
      </c>
      <c r="G23" s="13">
        <f>F23-'201508'!F23</f>
        <v>0</v>
      </c>
      <c r="H23" s="31">
        <f>'201508'!H23+F23</f>
        <v>465</v>
      </c>
    </row>
    <row r="24" spans="1:8" ht="34.15" customHeight="1" x14ac:dyDescent="0.15">
      <c r="A24" s="70" t="s">
        <v>25</v>
      </c>
      <c r="B24" s="61"/>
      <c r="C24" s="62"/>
      <c r="D24" s="3">
        <v>225</v>
      </c>
      <c r="E24" s="3">
        <v>134</v>
      </c>
      <c r="F24" s="3">
        <v>88</v>
      </c>
      <c r="G24" s="13">
        <f>F24-'201508'!F24</f>
        <v>0</v>
      </c>
      <c r="H24" s="31">
        <f>'201508'!H24+F24</f>
        <v>571</v>
      </c>
    </row>
    <row r="25" spans="1:8" ht="34.15" customHeight="1" x14ac:dyDescent="0.15">
      <c r="A25" s="70" t="s">
        <v>26</v>
      </c>
      <c r="B25" s="61"/>
      <c r="C25" s="62"/>
      <c r="D25" s="3">
        <v>1219</v>
      </c>
      <c r="E25" s="3">
        <v>900</v>
      </c>
      <c r="F25" s="3">
        <v>834</v>
      </c>
      <c r="G25" s="13">
        <f>F25-'201508'!F25</f>
        <v>0</v>
      </c>
      <c r="H25" s="31">
        <f>'201508'!H25+F25</f>
        <v>3604</v>
      </c>
    </row>
    <row r="26" spans="1:8" ht="34.15" customHeight="1" x14ac:dyDescent="0.15">
      <c r="A26" s="70" t="s">
        <v>27</v>
      </c>
      <c r="B26" s="61"/>
      <c r="C26" s="62"/>
      <c r="D26" s="3">
        <v>136</v>
      </c>
      <c r="E26" s="3">
        <v>90</v>
      </c>
      <c r="F26" s="3">
        <v>41</v>
      </c>
      <c r="G26" s="13">
        <f>F26-'201508'!F26</f>
        <v>0</v>
      </c>
      <c r="H26" s="31">
        <f>'201508'!H26+F26</f>
        <v>333</v>
      </c>
    </row>
    <row r="27" spans="1:8" ht="34.15" customHeight="1" x14ac:dyDescent="0.15">
      <c r="A27" s="70" t="s">
        <v>28</v>
      </c>
      <c r="B27" s="61"/>
      <c r="C27" s="62"/>
      <c r="D27" s="3">
        <v>29</v>
      </c>
      <c r="E27" s="3">
        <v>17</v>
      </c>
      <c r="F27" s="3">
        <v>8</v>
      </c>
      <c r="G27" s="13">
        <f>F27-'201508'!F27</f>
        <v>0</v>
      </c>
      <c r="H27" s="31">
        <f>'201508'!H27+F27</f>
        <v>58</v>
      </c>
    </row>
    <row r="28" spans="1:8" ht="34.15" customHeight="1" x14ac:dyDescent="0.15">
      <c r="A28" s="70" t="s">
        <v>29</v>
      </c>
      <c r="B28" s="61"/>
      <c r="C28" s="62"/>
      <c r="D28" s="3">
        <v>477</v>
      </c>
      <c r="E28" s="3">
        <v>296</v>
      </c>
      <c r="F28" s="3">
        <v>146</v>
      </c>
      <c r="G28" s="13">
        <f>F28-'201508'!F28</f>
        <v>0</v>
      </c>
      <c r="H28" s="31">
        <f>'201508'!H28+F28</f>
        <v>622</v>
      </c>
    </row>
    <row r="29" spans="1:8" ht="34.15" customHeight="1" x14ac:dyDescent="0.15">
      <c r="A29" s="70" t="s">
        <v>30</v>
      </c>
      <c r="B29" s="61"/>
      <c r="C29" s="62"/>
      <c r="D29" s="3">
        <v>760</v>
      </c>
      <c r="E29" s="3">
        <v>390</v>
      </c>
      <c r="F29" s="3">
        <v>233</v>
      </c>
      <c r="G29" s="13">
        <f>F29-'201508'!F29</f>
        <v>0</v>
      </c>
      <c r="H29" s="31">
        <f>'201508'!H29+F29</f>
        <v>1047</v>
      </c>
    </row>
    <row r="30" spans="1:8" ht="34.15" customHeight="1" x14ac:dyDescent="0.15">
      <c r="A30" s="70" t="s">
        <v>31</v>
      </c>
      <c r="B30" s="61"/>
      <c r="C30" s="62"/>
      <c r="D30" s="3">
        <v>938</v>
      </c>
      <c r="E30" s="3">
        <v>445</v>
      </c>
      <c r="F30" s="3">
        <v>380</v>
      </c>
      <c r="G30" s="13">
        <f>F30-'201508'!F30</f>
        <v>0</v>
      </c>
      <c r="H30" s="31">
        <f>'201508'!H30+F30</f>
        <v>1111</v>
      </c>
    </row>
    <row r="31" spans="1:8" ht="34.15" customHeight="1" x14ac:dyDescent="0.15">
      <c r="A31" s="70" t="s">
        <v>32</v>
      </c>
      <c r="B31" s="61"/>
      <c r="C31" s="62"/>
      <c r="D31" s="3">
        <v>607</v>
      </c>
      <c r="E31" s="3">
        <v>376</v>
      </c>
      <c r="F31" s="3">
        <v>240</v>
      </c>
      <c r="G31" s="13">
        <f>F31-'201508'!F31</f>
        <v>0</v>
      </c>
      <c r="H31" s="31">
        <f>'201508'!H31+F31</f>
        <v>1201</v>
      </c>
    </row>
    <row r="32" spans="1:8" ht="34.15" customHeight="1" x14ac:dyDescent="0.15">
      <c r="A32" s="70" t="s">
        <v>33</v>
      </c>
      <c r="B32" s="61"/>
      <c r="C32" s="62"/>
      <c r="D32" s="3">
        <v>904</v>
      </c>
      <c r="E32" s="3">
        <v>524</v>
      </c>
      <c r="F32" s="3">
        <v>401</v>
      </c>
      <c r="G32" s="13">
        <f>F32-'201508'!F32</f>
        <v>0</v>
      </c>
      <c r="H32" s="31">
        <f>'201508'!H32+F32</f>
        <v>1635</v>
      </c>
    </row>
    <row r="33" spans="1:8" ht="34.15" customHeight="1" x14ac:dyDescent="0.15">
      <c r="A33" s="70" t="s">
        <v>34</v>
      </c>
      <c r="B33" s="61"/>
      <c r="C33" s="62"/>
      <c r="D33" s="3">
        <v>245</v>
      </c>
      <c r="E33" s="3">
        <v>139</v>
      </c>
      <c r="F33" s="3">
        <v>57</v>
      </c>
      <c r="G33" s="13">
        <f>F33-'201508'!F33</f>
        <v>0</v>
      </c>
      <c r="H33" s="31">
        <f>'201508'!H33+F33</f>
        <v>256</v>
      </c>
    </row>
    <row r="34" spans="1:8" ht="34.15" customHeight="1" x14ac:dyDescent="0.15">
      <c r="A34" s="70" t="s">
        <v>35</v>
      </c>
      <c r="B34" s="61"/>
      <c r="C34" s="62"/>
      <c r="D34" s="3">
        <v>1290</v>
      </c>
      <c r="E34" s="3">
        <v>821</v>
      </c>
      <c r="F34" s="3">
        <v>387</v>
      </c>
      <c r="G34" s="13">
        <f>F34-'201508'!F34</f>
        <v>0</v>
      </c>
      <c r="H34" s="31">
        <f>'201508'!H34+F34</f>
        <v>1690</v>
      </c>
    </row>
    <row r="35" spans="1:8" ht="34.15" customHeight="1" x14ac:dyDescent="0.15">
      <c r="A35" s="70" t="s">
        <v>36</v>
      </c>
      <c r="B35" s="61"/>
      <c r="C35" s="62"/>
      <c r="D35" s="3">
        <v>1361</v>
      </c>
      <c r="E35" s="3">
        <v>941</v>
      </c>
      <c r="F35" s="3">
        <v>792</v>
      </c>
      <c r="G35" s="13">
        <f>F35-'201508'!F35</f>
        <v>0</v>
      </c>
      <c r="H35" s="31">
        <f>'201508'!H35+F35</f>
        <v>3510</v>
      </c>
    </row>
    <row r="36" spans="1:8" ht="34.15" customHeight="1" x14ac:dyDescent="0.15">
      <c r="A36" s="70" t="s">
        <v>37</v>
      </c>
      <c r="B36" s="61"/>
      <c r="C36" s="62"/>
      <c r="D36" s="3">
        <v>350</v>
      </c>
      <c r="E36" s="3">
        <v>127</v>
      </c>
      <c r="F36" s="3">
        <v>62</v>
      </c>
      <c r="G36" s="13">
        <f>F36-'201508'!F36</f>
        <v>0</v>
      </c>
      <c r="H36" s="31">
        <f>'201508'!H36+F36</f>
        <v>303</v>
      </c>
    </row>
    <row r="37" spans="1:8" ht="34.15" customHeight="1" x14ac:dyDescent="0.15">
      <c r="A37" s="70" t="s">
        <v>38</v>
      </c>
      <c r="B37" s="61"/>
      <c r="C37" s="62"/>
      <c r="D37" s="3">
        <v>313</v>
      </c>
      <c r="E37" s="3">
        <v>122</v>
      </c>
      <c r="F37" s="3">
        <v>64</v>
      </c>
      <c r="G37" s="13">
        <f>F37-'201508'!F37</f>
        <v>0</v>
      </c>
      <c r="H37" s="31">
        <f>'201508'!H37+F37</f>
        <v>328</v>
      </c>
    </row>
    <row r="38" spans="1:8" ht="34.15" customHeight="1" x14ac:dyDescent="0.15">
      <c r="A38" s="70" t="s">
        <v>39</v>
      </c>
      <c r="B38" s="61"/>
      <c r="C38" s="62"/>
      <c r="D38" s="3">
        <v>1117</v>
      </c>
      <c r="E38" s="3">
        <v>474</v>
      </c>
      <c r="F38" s="3">
        <v>97</v>
      </c>
      <c r="G38" s="13">
        <f>F38-'201508'!F38</f>
        <v>0</v>
      </c>
      <c r="H38" s="31">
        <f>'201508'!H38+F38</f>
        <v>526</v>
      </c>
    </row>
    <row r="39" spans="1:8" ht="34.15" customHeight="1" x14ac:dyDescent="0.15">
      <c r="A39" s="70" t="s">
        <v>40</v>
      </c>
      <c r="B39" s="61"/>
      <c r="C39" s="62"/>
      <c r="D39" s="3">
        <v>1714</v>
      </c>
      <c r="E39" s="3">
        <v>582</v>
      </c>
      <c r="F39" s="3">
        <v>157</v>
      </c>
      <c r="G39" s="13">
        <f>F39-'201508'!F39</f>
        <v>0</v>
      </c>
      <c r="H39" s="31">
        <f>'201508'!H39+F39</f>
        <v>718</v>
      </c>
    </row>
    <row r="40" spans="1:8" ht="34.15" customHeight="1" x14ac:dyDescent="0.15">
      <c r="A40" s="70" t="s">
        <v>41</v>
      </c>
      <c r="B40" s="61"/>
      <c r="C40" s="62"/>
      <c r="D40" s="3">
        <v>1538</v>
      </c>
      <c r="E40" s="3">
        <v>465</v>
      </c>
      <c r="F40" s="3">
        <v>75</v>
      </c>
      <c r="G40" s="13">
        <f>F40-'201508'!F40</f>
        <v>0</v>
      </c>
      <c r="H40" s="31">
        <f>'201508'!H40+F40</f>
        <v>415</v>
      </c>
    </row>
    <row r="41" spans="1:8" ht="34.15" customHeight="1" x14ac:dyDescent="0.15">
      <c r="A41" s="75" t="s">
        <v>42</v>
      </c>
      <c r="B41" s="76"/>
      <c r="C41" s="77"/>
      <c r="D41" s="16">
        <v>133</v>
      </c>
      <c r="E41" s="16">
        <v>95</v>
      </c>
      <c r="F41" s="16">
        <v>44</v>
      </c>
      <c r="G41" s="13">
        <f>F41-'201508'!F41</f>
        <v>0</v>
      </c>
      <c r="H41" s="31">
        <f>'201508'!H41+F41</f>
        <v>230</v>
      </c>
    </row>
    <row r="42" spans="1:8" ht="34.15" customHeight="1" x14ac:dyDescent="0.15">
      <c r="A42" s="75" t="s">
        <v>50</v>
      </c>
      <c r="B42" s="76"/>
      <c r="C42" s="77"/>
      <c r="D42" s="16">
        <v>1727</v>
      </c>
      <c r="E42" s="16">
        <v>979</v>
      </c>
      <c r="F42" s="16">
        <v>304</v>
      </c>
      <c r="G42" s="38">
        <f>F42-'201508'!F42</f>
        <v>0</v>
      </c>
      <c r="H42" s="35">
        <f>'201508'!H42+F42</f>
        <v>1476</v>
      </c>
    </row>
    <row r="43" spans="1:8" ht="34.15" customHeight="1" x14ac:dyDescent="0.15">
      <c r="A43" s="70" t="s">
        <v>56</v>
      </c>
      <c r="B43" s="61"/>
      <c r="C43" s="62"/>
      <c r="D43" s="3">
        <v>285</v>
      </c>
      <c r="E43" s="3">
        <v>84</v>
      </c>
      <c r="F43" s="3">
        <v>25</v>
      </c>
      <c r="G43" s="9">
        <f>F43-'201508'!F43</f>
        <v>0</v>
      </c>
      <c r="H43" s="28">
        <f>'201508'!H43+F43</f>
        <v>50</v>
      </c>
    </row>
    <row r="44" spans="1:8" ht="34.15" customHeight="1" thickBot="1" x14ac:dyDescent="0.2">
      <c r="A44" s="71" t="s">
        <v>57</v>
      </c>
      <c r="B44" s="72"/>
      <c r="C44" s="73"/>
      <c r="D44" s="10">
        <v>293</v>
      </c>
      <c r="E44" s="10">
        <v>109</v>
      </c>
      <c r="F44" s="10">
        <v>54</v>
      </c>
      <c r="G44" s="39">
        <f>F44-'201508'!F44</f>
        <v>0</v>
      </c>
      <c r="H44" s="40">
        <f>'201508'!H44+F44</f>
        <v>108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42603</v>
      </c>
      <c r="E45" s="7">
        <f>SUM(E4:E44)</f>
        <v>21748</v>
      </c>
      <c r="F45" s="7">
        <f>SUM(F4:F44)</f>
        <v>10086</v>
      </c>
      <c r="G45" s="8">
        <f>F45-'201507'!F43</f>
        <v>2791</v>
      </c>
      <c r="H45" s="30">
        <f>'201507'!H43+F45</f>
        <v>39829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43:C43"/>
    <mergeCell ref="A44:C44"/>
    <mergeCell ref="A45:C45"/>
    <mergeCell ref="A46:F46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4:A9"/>
    <mergeCell ref="B4:B5"/>
    <mergeCell ref="B6:C6"/>
    <mergeCell ref="B7:C7"/>
    <mergeCell ref="B8:C8"/>
    <mergeCell ref="B9:C9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Zeros="0" workbookViewId="0">
      <selection sqref="A1:XFD104857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59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42" t="s">
        <v>3</v>
      </c>
      <c r="D4" s="12">
        <v>3842</v>
      </c>
      <c r="E4" s="12">
        <v>1554</v>
      </c>
      <c r="F4" s="12">
        <v>273</v>
      </c>
      <c r="G4" s="13">
        <f>F4-'201508'!F4</f>
        <v>19</v>
      </c>
      <c r="H4" s="31">
        <f>'201508'!H4+F4</f>
        <v>1617</v>
      </c>
    </row>
    <row r="5" spans="1:8" ht="34.15" customHeight="1" x14ac:dyDescent="0.15">
      <c r="A5" s="78"/>
      <c r="B5" s="57"/>
      <c r="C5" s="41" t="s">
        <v>4</v>
      </c>
      <c r="D5" s="3">
        <v>3480</v>
      </c>
      <c r="E5" s="3">
        <v>1916</v>
      </c>
      <c r="F5" s="3">
        <v>587</v>
      </c>
      <c r="G5" s="13">
        <f>F5-'201508'!F5</f>
        <v>-6</v>
      </c>
      <c r="H5" s="31">
        <f>'201508'!H5+F5</f>
        <v>3632</v>
      </c>
    </row>
    <row r="6" spans="1:8" ht="34.15" customHeight="1" x14ac:dyDescent="0.15">
      <c r="A6" s="78"/>
      <c r="B6" s="57" t="s">
        <v>7</v>
      </c>
      <c r="C6" s="57"/>
      <c r="D6" s="3">
        <v>2537</v>
      </c>
      <c r="E6" s="3">
        <v>1041</v>
      </c>
      <c r="F6" s="3">
        <v>229</v>
      </c>
      <c r="G6" s="13">
        <f>F6-'201508'!F6</f>
        <v>21</v>
      </c>
      <c r="H6" s="31">
        <f>'201508'!H6+F6</f>
        <v>1363</v>
      </c>
    </row>
    <row r="7" spans="1:8" ht="34.15" customHeight="1" x14ac:dyDescent="0.15">
      <c r="A7" s="78"/>
      <c r="B7" s="57" t="s">
        <v>5</v>
      </c>
      <c r="C7" s="57"/>
      <c r="D7" s="3">
        <v>3805</v>
      </c>
      <c r="E7" s="3">
        <v>1289</v>
      </c>
      <c r="F7" s="3">
        <v>387</v>
      </c>
      <c r="G7" s="13">
        <f>F7-'201508'!F7</f>
        <v>46</v>
      </c>
      <c r="H7" s="31">
        <f>'201508'!H7+F7</f>
        <v>2268</v>
      </c>
    </row>
    <row r="8" spans="1:8" ht="34.15" customHeight="1" x14ac:dyDescent="0.15">
      <c r="A8" s="78"/>
      <c r="B8" s="57" t="s">
        <v>6</v>
      </c>
      <c r="C8" s="57"/>
      <c r="D8" s="3">
        <v>1109</v>
      </c>
      <c r="E8" s="3">
        <v>551</v>
      </c>
      <c r="F8" s="3">
        <v>158</v>
      </c>
      <c r="G8" s="13">
        <f>F8-'201508'!F8</f>
        <v>6</v>
      </c>
      <c r="H8" s="31">
        <f>'201508'!H8+F8</f>
        <v>1162</v>
      </c>
    </row>
    <row r="9" spans="1:8" ht="34.15" customHeight="1" x14ac:dyDescent="0.15">
      <c r="A9" s="78"/>
      <c r="B9" s="57" t="s">
        <v>17</v>
      </c>
      <c r="C9" s="57"/>
      <c r="D9" s="3">
        <v>685</v>
      </c>
      <c r="E9" s="3">
        <v>463</v>
      </c>
      <c r="F9" s="3">
        <v>192</v>
      </c>
      <c r="G9" s="13">
        <f>F9-'201508'!F9</f>
        <v>20</v>
      </c>
      <c r="H9" s="31">
        <f>'201508'!H9+F9</f>
        <v>1233</v>
      </c>
    </row>
    <row r="10" spans="1:8" ht="34.15" customHeight="1" x14ac:dyDescent="0.15">
      <c r="A10" s="78" t="s">
        <v>8</v>
      </c>
      <c r="B10" s="56"/>
      <c r="C10" s="56"/>
      <c r="D10" s="3">
        <v>1503</v>
      </c>
      <c r="E10" s="3">
        <v>830</v>
      </c>
      <c r="F10" s="3">
        <v>298</v>
      </c>
      <c r="G10" s="13">
        <f>F10-'201508'!F10</f>
        <v>-30</v>
      </c>
      <c r="H10" s="31">
        <f>'201508'!H10+F10</f>
        <v>1731</v>
      </c>
    </row>
    <row r="11" spans="1:8" ht="34.15" customHeight="1" x14ac:dyDescent="0.15">
      <c r="A11" s="78" t="s">
        <v>9</v>
      </c>
      <c r="B11" s="56"/>
      <c r="C11" s="56"/>
      <c r="D11" s="3">
        <v>646</v>
      </c>
      <c r="E11" s="3">
        <v>339</v>
      </c>
      <c r="F11" s="3">
        <v>151</v>
      </c>
      <c r="G11" s="13">
        <f>F11-'201508'!F11</f>
        <v>49</v>
      </c>
      <c r="H11" s="31">
        <f>'201508'!H11+F11</f>
        <v>701</v>
      </c>
    </row>
    <row r="12" spans="1:8" ht="34.15" customHeight="1" x14ac:dyDescent="0.15">
      <c r="A12" s="78" t="s">
        <v>10</v>
      </c>
      <c r="B12" s="56"/>
      <c r="C12" s="56"/>
      <c r="D12" s="3">
        <v>747</v>
      </c>
      <c r="E12" s="3">
        <v>219</v>
      </c>
      <c r="F12" s="3">
        <v>83</v>
      </c>
      <c r="G12" s="13">
        <f>F12-'201508'!F12</f>
        <v>-37</v>
      </c>
      <c r="H12" s="31">
        <f>'201508'!H12+F12</f>
        <v>793</v>
      </c>
    </row>
    <row r="13" spans="1:8" ht="34.15" customHeight="1" x14ac:dyDescent="0.15">
      <c r="A13" s="78" t="s">
        <v>11</v>
      </c>
      <c r="B13" s="56"/>
      <c r="C13" s="56"/>
      <c r="D13" s="3">
        <v>703</v>
      </c>
      <c r="E13" s="3">
        <v>528</v>
      </c>
      <c r="F13" s="3">
        <v>287</v>
      </c>
      <c r="G13" s="13">
        <f>F13-'201508'!F13</f>
        <v>-71</v>
      </c>
      <c r="H13" s="31">
        <f>'201508'!H13+F13</f>
        <v>1707</v>
      </c>
    </row>
    <row r="14" spans="1:8" ht="34.15" customHeight="1" x14ac:dyDescent="0.15">
      <c r="A14" s="78" t="s">
        <v>12</v>
      </c>
      <c r="B14" s="56"/>
      <c r="C14" s="56"/>
      <c r="D14" s="3">
        <v>606</v>
      </c>
      <c r="E14" s="3">
        <v>225</v>
      </c>
      <c r="F14" s="3">
        <v>76</v>
      </c>
      <c r="G14" s="13">
        <f>F14-'201508'!F14</f>
        <v>-6</v>
      </c>
      <c r="H14" s="31">
        <f>'201508'!H14+F14</f>
        <v>333</v>
      </c>
    </row>
    <row r="15" spans="1:8" ht="34.15" customHeight="1" x14ac:dyDescent="0.15">
      <c r="A15" s="78" t="s">
        <v>13</v>
      </c>
      <c r="B15" s="56"/>
      <c r="C15" s="56"/>
      <c r="D15" s="3">
        <v>1303</v>
      </c>
      <c r="E15" s="3">
        <v>443</v>
      </c>
      <c r="F15" s="3">
        <v>120</v>
      </c>
      <c r="G15" s="13">
        <f>F15-'201508'!F15</f>
        <v>-17</v>
      </c>
      <c r="H15" s="31">
        <f>'201508'!H15+F15</f>
        <v>753</v>
      </c>
    </row>
    <row r="16" spans="1:8" ht="34.15" customHeight="1" x14ac:dyDescent="0.15">
      <c r="A16" s="78" t="s">
        <v>14</v>
      </c>
      <c r="B16" s="56"/>
      <c r="C16" s="56"/>
      <c r="D16" s="3">
        <v>2596</v>
      </c>
      <c r="E16" s="3">
        <v>1450</v>
      </c>
      <c r="F16" s="3">
        <v>402</v>
      </c>
      <c r="G16" s="13">
        <f>F16-'201508'!F16</f>
        <v>-261</v>
      </c>
      <c r="H16" s="31">
        <f>'201508'!H16+F16</f>
        <v>2630</v>
      </c>
    </row>
    <row r="17" spans="1:8" ht="34.15" customHeight="1" x14ac:dyDescent="0.15">
      <c r="A17" s="78" t="s">
        <v>15</v>
      </c>
      <c r="B17" s="56"/>
      <c r="C17" s="56"/>
      <c r="D17" s="3">
        <v>1553</v>
      </c>
      <c r="E17" s="3">
        <v>385</v>
      </c>
      <c r="F17" s="3">
        <v>54</v>
      </c>
      <c r="G17" s="13">
        <f>F17-'201508'!F17</f>
        <v>-12</v>
      </c>
      <c r="H17" s="31">
        <f>'201508'!H17+F17</f>
        <v>344</v>
      </c>
    </row>
    <row r="18" spans="1:8" ht="34.15" customHeight="1" x14ac:dyDescent="0.15">
      <c r="A18" s="83" t="s">
        <v>19</v>
      </c>
      <c r="B18" s="64"/>
      <c r="C18" s="65"/>
      <c r="D18" s="3">
        <v>452</v>
      </c>
      <c r="E18" s="3">
        <v>278</v>
      </c>
      <c r="F18" s="3">
        <v>245</v>
      </c>
      <c r="G18" s="13">
        <f>F18-'201508'!F18</f>
        <v>-6</v>
      </c>
      <c r="H18" s="31">
        <f>'201508'!H18+F18</f>
        <v>622</v>
      </c>
    </row>
    <row r="19" spans="1:8" ht="34.15" customHeight="1" x14ac:dyDescent="0.15">
      <c r="A19" s="70" t="s">
        <v>20</v>
      </c>
      <c r="B19" s="61"/>
      <c r="C19" s="62"/>
      <c r="D19" s="3">
        <v>1065</v>
      </c>
      <c r="E19" s="3">
        <v>656</v>
      </c>
      <c r="F19" s="3">
        <v>237</v>
      </c>
      <c r="G19" s="13">
        <f>F19-'201508'!F19</f>
        <v>44</v>
      </c>
      <c r="H19" s="31">
        <f>'201508'!H19+F19</f>
        <v>1244</v>
      </c>
    </row>
    <row r="20" spans="1:8" ht="34.15" customHeight="1" x14ac:dyDescent="0.15">
      <c r="A20" s="70" t="s">
        <v>21</v>
      </c>
      <c r="B20" s="61"/>
      <c r="C20" s="62"/>
      <c r="D20" s="3">
        <v>3592</v>
      </c>
      <c r="E20" s="3">
        <v>1715</v>
      </c>
      <c r="F20" s="3">
        <v>779</v>
      </c>
      <c r="G20" s="13">
        <f>F20-'201508'!F20</f>
        <v>-158</v>
      </c>
      <c r="H20" s="31">
        <f>'201508'!H20+F20</f>
        <v>4651</v>
      </c>
    </row>
    <row r="21" spans="1:8" ht="34.15" customHeight="1" x14ac:dyDescent="0.15">
      <c r="A21" s="70" t="s">
        <v>22</v>
      </c>
      <c r="B21" s="61"/>
      <c r="C21" s="62"/>
      <c r="D21" s="3">
        <v>1128</v>
      </c>
      <c r="E21" s="3">
        <v>566</v>
      </c>
      <c r="F21" s="3">
        <v>272</v>
      </c>
      <c r="G21" s="13">
        <f>F21-'201508'!F21</f>
        <v>9</v>
      </c>
      <c r="H21" s="31">
        <f>'201508'!H21+F21</f>
        <v>1449</v>
      </c>
    </row>
    <row r="22" spans="1:8" ht="34.15" customHeight="1" x14ac:dyDescent="0.15">
      <c r="A22" s="70" t="s">
        <v>23</v>
      </c>
      <c r="B22" s="61"/>
      <c r="C22" s="62"/>
      <c r="D22" s="3">
        <v>1595</v>
      </c>
      <c r="E22" s="3">
        <v>871</v>
      </c>
      <c r="F22" s="3">
        <v>310</v>
      </c>
      <c r="G22" s="13">
        <f>F22-'201508'!F22</f>
        <v>74</v>
      </c>
      <c r="H22" s="31">
        <f>'201508'!H22+F22</f>
        <v>1109</v>
      </c>
    </row>
    <row r="23" spans="1:8" ht="34.15" customHeight="1" x14ac:dyDescent="0.15">
      <c r="A23" s="70" t="s">
        <v>24</v>
      </c>
      <c r="B23" s="61"/>
      <c r="C23" s="62"/>
      <c r="D23" s="3">
        <v>203</v>
      </c>
      <c r="E23" s="3">
        <v>152</v>
      </c>
      <c r="F23" s="3">
        <v>86</v>
      </c>
      <c r="G23" s="13">
        <f>F23-'201508'!F23</f>
        <v>-55</v>
      </c>
      <c r="H23" s="31">
        <f>'201508'!H23+F23</f>
        <v>410</v>
      </c>
    </row>
    <row r="24" spans="1:8" ht="34.15" customHeight="1" x14ac:dyDescent="0.15">
      <c r="A24" s="70" t="s">
        <v>25</v>
      </c>
      <c r="B24" s="61"/>
      <c r="C24" s="62"/>
      <c r="D24" s="3">
        <v>376</v>
      </c>
      <c r="E24" s="3">
        <v>190</v>
      </c>
      <c r="F24" s="3">
        <v>86</v>
      </c>
      <c r="G24" s="13">
        <f>F24-'201508'!F24</f>
        <v>-2</v>
      </c>
      <c r="H24" s="31">
        <f>'201508'!H24+F24</f>
        <v>569</v>
      </c>
    </row>
    <row r="25" spans="1:8" ht="34.15" customHeight="1" x14ac:dyDescent="0.15">
      <c r="A25" s="70" t="s">
        <v>26</v>
      </c>
      <c r="B25" s="61"/>
      <c r="C25" s="62"/>
      <c r="D25" s="3">
        <v>312</v>
      </c>
      <c r="E25" s="3">
        <v>191</v>
      </c>
      <c r="F25" s="3">
        <v>166</v>
      </c>
      <c r="G25" s="13">
        <f>F25-'201508'!F25</f>
        <v>-668</v>
      </c>
      <c r="H25" s="31">
        <f>'201508'!H25+F25</f>
        <v>2936</v>
      </c>
    </row>
    <row r="26" spans="1:8" ht="34.15" customHeight="1" x14ac:dyDescent="0.15">
      <c r="A26" s="70" t="s">
        <v>27</v>
      </c>
      <c r="B26" s="61"/>
      <c r="C26" s="62"/>
      <c r="D26" s="3">
        <v>101</v>
      </c>
      <c r="E26" s="3">
        <v>75</v>
      </c>
      <c r="F26" s="3">
        <v>51</v>
      </c>
      <c r="G26" s="13">
        <f>F26-'201508'!F26</f>
        <v>10</v>
      </c>
      <c r="H26" s="31">
        <f>'201508'!H26+F26</f>
        <v>343</v>
      </c>
    </row>
    <row r="27" spans="1:8" ht="34.15" customHeight="1" x14ac:dyDescent="0.15">
      <c r="A27" s="70" t="s">
        <v>28</v>
      </c>
      <c r="B27" s="61"/>
      <c r="C27" s="62"/>
      <c r="D27" s="3">
        <v>97</v>
      </c>
      <c r="E27" s="3">
        <v>39</v>
      </c>
      <c r="F27" s="3">
        <v>13</v>
      </c>
      <c r="G27" s="13">
        <f>F27-'201508'!F27</f>
        <v>5</v>
      </c>
      <c r="H27" s="31">
        <f>'201508'!H27+F27</f>
        <v>63</v>
      </c>
    </row>
    <row r="28" spans="1:8" ht="34.15" customHeight="1" x14ac:dyDescent="0.15">
      <c r="A28" s="70" t="s">
        <v>29</v>
      </c>
      <c r="B28" s="61"/>
      <c r="C28" s="62"/>
      <c r="D28" s="3">
        <v>375</v>
      </c>
      <c r="E28" s="3">
        <v>272</v>
      </c>
      <c r="F28" s="3">
        <v>130</v>
      </c>
      <c r="G28" s="13">
        <f>F28-'201508'!F28</f>
        <v>-16</v>
      </c>
      <c r="H28" s="31">
        <f>'201508'!H28+F28</f>
        <v>606</v>
      </c>
    </row>
    <row r="29" spans="1:8" ht="34.15" customHeight="1" x14ac:dyDescent="0.15">
      <c r="A29" s="70" t="s">
        <v>30</v>
      </c>
      <c r="B29" s="61"/>
      <c r="C29" s="62"/>
      <c r="D29" s="3">
        <v>420</v>
      </c>
      <c r="E29" s="3">
        <v>232</v>
      </c>
      <c r="F29" s="3">
        <v>147</v>
      </c>
      <c r="G29" s="13">
        <f>F29-'201508'!F29</f>
        <v>-86</v>
      </c>
      <c r="H29" s="31">
        <f>'201508'!H29+F29</f>
        <v>961</v>
      </c>
    </row>
    <row r="30" spans="1:8" ht="34.15" customHeight="1" x14ac:dyDescent="0.15">
      <c r="A30" s="70" t="s">
        <v>31</v>
      </c>
      <c r="B30" s="61"/>
      <c r="C30" s="62"/>
      <c r="D30" s="3">
        <v>245</v>
      </c>
      <c r="E30" s="3">
        <v>128</v>
      </c>
      <c r="F30" s="3">
        <v>99</v>
      </c>
      <c r="G30" s="13">
        <f>F30-'201508'!F30</f>
        <v>-281</v>
      </c>
      <c r="H30" s="31">
        <f>'201508'!H30+F30</f>
        <v>830</v>
      </c>
    </row>
    <row r="31" spans="1:8" ht="34.15" customHeight="1" x14ac:dyDescent="0.15">
      <c r="A31" s="70" t="s">
        <v>32</v>
      </c>
      <c r="B31" s="61"/>
      <c r="C31" s="62"/>
      <c r="D31" s="3">
        <v>657</v>
      </c>
      <c r="E31" s="3">
        <v>393</v>
      </c>
      <c r="F31" s="3">
        <v>217</v>
      </c>
      <c r="G31" s="13">
        <f>F31-'201508'!F31</f>
        <v>-23</v>
      </c>
      <c r="H31" s="31">
        <f>'201508'!H31+F31</f>
        <v>1178</v>
      </c>
    </row>
    <row r="32" spans="1:8" ht="34.15" customHeight="1" x14ac:dyDescent="0.15">
      <c r="A32" s="70" t="s">
        <v>33</v>
      </c>
      <c r="B32" s="61"/>
      <c r="C32" s="62"/>
      <c r="D32" s="3">
        <v>583</v>
      </c>
      <c r="E32" s="3">
        <v>356</v>
      </c>
      <c r="F32" s="3">
        <v>250</v>
      </c>
      <c r="G32" s="13">
        <f>F32-'201508'!F32</f>
        <v>-151</v>
      </c>
      <c r="H32" s="31">
        <f>'201508'!H32+F32</f>
        <v>1484</v>
      </c>
    </row>
    <row r="33" spans="1:8" ht="34.15" customHeight="1" x14ac:dyDescent="0.15">
      <c r="A33" s="70" t="s">
        <v>34</v>
      </c>
      <c r="B33" s="61"/>
      <c r="C33" s="62"/>
      <c r="D33" s="3">
        <v>0</v>
      </c>
      <c r="E33" s="3">
        <v>0</v>
      </c>
      <c r="F33" s="3">
        <v>0</v>
      </c>
      <c r="G33" s="13">
        <f>F33-'201508'!F33</f>
        <v>-57</v>
      </c>
      <c r="H33" s="31">
        <f>'201508'!H33+F33</f>
        <v>199</v>
      </c>
    </row>
    <row r="34" spans="1:8" ht="34.15" customHeight="1" x14ac:dyDescent="0.15">
      <c r="A34" s="70" t="s">
        <v>35</v>
      </c>
      <c r="B34" s="61"/>
      <c r="C34" s="62"/>
      <c r="D34" s="3">
        <v>1062</v>
      </c>
      <c r="E34" s="3">
        <v>687</v>
      </c>
      <c r="F34" s="3">
        <v>266</v>
      </c>
      <c r="G34" s="13">
        <f>F34-'201508'!F34</f>
        <v>-121</v>
      </c>
      <c r="H34" s="31">
        <f>'201508'!H34+F34</f>
        <v>1569</v>
      </c>
    </row>
    <row r="35" spans="1:8" ht="34.15" customHeight="1" x14ac:dyDescent="0.15">
      <c r="A35" s="70" t="s">
        <v>36</v>
      </c>
      <c r="B35" s="61"/>
      <c r="C35" s="62"/>
      <c r="D35" s="3">
        <v>1055</v>
      </c>
      <c r="E35" s="3">
        <v>674</v>
      </c>
      <c r="F35" s="3">
        <v>455</v>
      </c>
      <c r="G35" s="13">
        <f>F35-'201508'!F35</f>
        <v>-337</v>
      </c>
      <c r="H35" s="31">
        <f>'201508'!H35+F35</f>
        <v>3173</v>
      </c>
    </row>
    <row r="36" spans="1:8" ht="34.15" customHeight="1" x14ac:dyDescent="0.15">
      <c r="A36" s="70" t="s">
        <v>37</v>
      </c>
      <c r="B36" s="61"/>
      <c r="C36" s="62"/>
      <c r="D36" s="3">
        <v>359</v>
      </c>
      <c r="E36" s="3">
        <v>137</v>
      </c>
      <c r="F36" s="3">
        <v>57</v>
      </c>
      <c r="G36" s="13">
        <f>F36-'201508'!F36</f>
        <v>-5</v>
      </c>
      <c r="H36" s="31">
        <f>'201508'!H36+F36</f>
        <v>298</v>
      </c>
    </row>
    <row r="37" spans="1:8" ht="34.15" customHeight="1" x14ac:dyDescent="0.15">
      <c r="A37" s="70" t="s">
        <v>38</v>
      </c>
      <c r="B37" s="61"/>
      <c r="C37" s="62"/>
      <c r="D37" s="3">
        <v>593</v>
      </c>
      <c r="E37" s="3">
        <v>190</v>
      </c>
      <c r="F37" s="3">
        <v>93</v>
      </c>
      <c r="G37" s="13">
        <f>F37-'201508'!F37</f>
        <v>29</v>
      </c>
      <c r="H37" s="31">
        <f>'201508'!H37+F37</f>
        <v>357</v>
      </c>
    </row>
    <row r="38" spans="1:8" ht="34.15" customHeight="1" x14ac:dyDescent="0.15">
      <c r="A38" s="70" t="s">
        <v>39</v>
      </c>
      <c r="B38" s="61"/>
      <c r="C38" s="62"/>
      <c r="D38" s="3">
        <v>1516</v>
      </c>
      <c r="E38" s="3">
        <v>609</v>
      </c>
      <c r="F38" s="3">
        <v>118</v>
      </c>
      <c r="G38" s="13">
        <f>F38-'201508'!F38</f>
        <v>21</v>
      </c>
      <c r="H38" s="31">
        <f>'201508'!H38+F38</f>
        <v>547</v>
      </c>
    </row>
    <row r="39" spans="1:8" ht="34.15" customHeight="1" x14ac:dyDescent="0.15">
      <c r="A39" s="70" t="s">
        <v>40</v>
      </c>
      <c r="B39" s="61"/>
      <c r="C39" s="62"/>
      <c r="D39" s="3">
        <v>1788</v>
      </c>
      <c r="E39" s="3">
        <v>655</v>
      </c>
      <c r="F39" s="3">
        <v>152</v>
      </c>
      <c r="G39" s="13">
        <f>F39-'201508'!F39</f>
        <v>-5</v>
      </c>
      <c r="H39" s="31">
        <f>'201508'!H39+F39</f>
        <v>713</v>
      </c>
    </row>
    <row r="40" spans="1:8" ht="34.15" customHeight="1" x14ac:dyDescent="0.15">
      <c r="A40" s="70" t="s">
        <v>41</v>
      </c>
      <c r="B40" s="61"/>
      <c r="C40" s="62"/>
      <c r="D40" s="3">
        <v>1475</v>
      </c>
      <c r="E40" s="3">
        <v>492</v>
      </c>
      <c r="F40" s="3">
        <v>73</v>
      </c>
      <c r="G40" s="13">
        <f>F40-'201508'!F40</f>
        <v>-2</v>
      </c>
      <c r="H40" s="31">
        <f>'201508'!H40+F40</f>
        <v>413</v>
      </c>
    </row>
    <row r="41" spans="1:8" ht="34.15" customHeight="1" x14ac:dyDescent="0.15">
      <c r="A41" s="75" t="s">
        <v>42</v>
      </c>
      <c r="B41" s="76"/>
      <c r="C41" s="77"/>
      <c r="D41" s="16">
        <v>208</v>
      </c>
      <c r="E41" s="16">
        <v>121</v>
      </c>
      <c r="F41" s="16">
        <v>48</v>
      </c>
      <c r="G41" s="13">
        <f>F41-'201508'!F41</f>
        <v>4</v>
      </c>
      <c r="H41" s="31">
        <f>'201508'!H41+F41</f>
        <v>234</v>
      </c>
    </row>
    <row r="42" spans="1:8" ht="34.15" customHeight="1" x14ac:dyDescent="0.15">
      <c r="A42" s="75" t="s">
        <v>50</v>
      </c>
      <c r="B42" s="76"/>
      <c r="C42" s="77"/>
      <c r="D42" s="16">
        <v>2388</v>
      </c>
      <c r="E42" s="16">
        <v>1418</v>
      </c>
      <c r="F42" s="16">
        <v>290</v>
      </c>
      <c r="G42" s="38">
        <f>F42-'201508'!F42</f>
        <v>-14</v>
      </c>
      <c r="H42" s="35">
        <f>'201508'!H42+F42</f>
        <v>1462</v>
      </c>
    </row>
    <row r="43" spans="1:8" ht="34.15" customHeight="1" x14ac:dyDescent="0.15">
      <c r="A43" s="70" t="s">
        <v>56</v>
      </c>
      <c r="B43" s="61"/>
      <c r="C43" s="62"/>
      <c r="D43" s="3">
        <v>666</v>
      </c>
      <c r="E43" s="3">
        <v>173</v>
      </c>
      <c r="F43" s="3">
        <v>29</v>
      </c>
      <c r="G43" s="9">
        <f>F43-'201508'!F43</f>
        <v>4</v>
      </c>
      <c r="H43" s="28">
        <f>'201508'!H43+F43</f>
        <v>54</v>
      </c>
    </row>
    <row r="44" spans="1:8" ht="34.15" customHeight="1" thickBot="1" x14ac:dyDescent="0.2">
      <c r="A44" s="71" t="s">
        <v>57</v>
      </c>
      <c r="B44" s="72"/>
      <c r="C44" s="73"/>
      <c r="D44" s="10">
        <v>827</v>
      </c>
      <c r="E44" s="10">
        <v>333</v>
      </c>
      <c r="F44" s="10">
        <v>87</v>
      </c>
      <c r="G44" s="39">
        <f>F44-'201508'!F44</f>
        <v>33</v>
      </c>
      <c r="H44" s="40">
        <f>'201508'!H44+F44</f>
        <v>141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48253</v>
      </c>
      <c r="E45" s="7">
        <f>SUM(E4:E44)</f>
        <v>22836</v>
      </c>
      <c r="F45" s="7">
        <f>SUM(F4:F44)</f>
        <v>8053</v>
      </c>
      <c r="G45" s="8">
        <f>F45-'201508'!F45</f>
        <v>-2033</v>
      </c>
      <c r="H45" s="30">
        <f>'201508'!H45+F45</f>
        <v>47882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3:C43"/>
    <mergeCell ref="A44:C44"/>
    <mergeCell ref="A45:C45"/>
    <mergeCell ref="A46:F46"/>
    <mergeCell ref="A38:C38"/>
    <mergeCell ref="A39:C39"/>
    <mergeCell ref="A40:C40"/>
    <mergeCell ref="A41:C41"/>
    <mergeCell ref="A42:C42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sqref="A1:XFD104857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60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44" t="s">
        <v>3</v>
      </c>
      <c r="D4" s="12">
        <v>3505</v>
      </c>
      <c r="E4" s="12">
        <v>1520</v>
      </c>
      <c r="F4" s="12">
        <v>287</v>
      </c>
      <c r="G4" s="13">
        <f>F4-'201510'!F4</f>
        <v>14</v>
      </c>
      <c r="H4" s="31">
        <f>'201510'!H4+F4</f>
        <v>1904</v>
      </c>
    </row>
    <row r="5" spans="1:8" ht="34.15" customHeight="1" x14ac:dyDescent="0.15">
      <c r="A5" s="78"/>
      <c r="B5" s="57"/>
      <c r="C5" s="43" t="s">
        <v>4</v>
      </c>
      <c r="D5" s="3">
        <v>3417</v>
      </c>
      <c r="E5" s="3">
        <v>1858</v>
      </c>
      <c r="F5" s="3">
        <v>587</v>
      </c>
      <c r="G5" s="13">
        <f>F5-'201510'!F5</f>
        <v>0</v>
      </c>
      <c r="H5" s="31">
        <f>'201510'!H5+F5</f>
        <v>4219</v>
      </c>
    </row>
    <row r="6" spans="1:8" ht="34.15" customHeight="1" x14ac:dyDescent="0.15">
      <c r="A6" s="78"/>
      <c r="B6" s="57" t="s">
        <v>7</v>
      </c>
      <c r="C6" s="57"/>
      <c r="D6" s="3">
        <v>3018</v>
      </c>
      <c r="E6" s="3">
        <v>1205</v>
      </c>
      <c r="F6" s="3">
        <v>287</v>
      </c>
      <c r="G6" s="13">
        <f>F6-'201510'!F6</f>
        <v>58</v>
      </c>
      <c r="H6" s="31">
        <f>'201510'!H6+F6</f>
        <v>1650</v>
      </c>
    </row>
    <row r="7" spans="1:8" ht="34.15" customHeight="1" x14ac:dyDescent="0.15">
      <c r="A7" s="78"/>
      <c r="B7" s="57" t="s">
        <v>5</v>
      </c>
      <c r="C7" s="57"/>
      <c r="D7" s="3">
        <v>3638</v>
      </c>
      <c r="E7" s="3">
        <v>1261</v>
      </c>
      <c r="F7" s="3">
        <v>385</v>
      </c>
      <c r="G7" s="13">
        <f>F7-'201510'!F7</f>
        <v>-2</v>
      </c>
      <c r="H7" s="31">
        <f>'201510'!H7+F7</f>
        <v>2653</v>
      </c>
    </row>
    <row r="8" spans="1:8" ht="34.15" customHeight="1" x14ac:dyDescent="0.15">
      <c r="A8" s="78"/>
      <c r="B8" s="57" t="s">
        <v>6</v>
      </c>
      <c r="C8" s="57"/>
      <c r="D8" s="3">
        <v>1272</v>
      </c>
      <c r="E8" s="3">
        <v>625</v>
      </c>
      <c r="F8" s="3">
        <v>193</v>
      </c>
      <c r="G8" s="13">
        <f>F8-'201510'!F8</f>
        <v>35</v>
      </c>
      <c r="H8" s="31">
        <f>'201510'!H8+F8</f>
        <v>1355</v>
      </c>
    </row>
    <row r="9" spans="1:8" ht="34.15" customHeight="1" x14ac:dyDescent="0.15">
      <c r="A9" s="78"/>
      <c r="B9" s="57" t="s">
        <v>17</v>
      </c>
      <c r="C9" s="57"/>
      <c r="D9" s="3">
        <v>591</v>
      </c>
      <c r="E9" s="3">
        <v>402</v>
      </c>
      <c r="F9" s="3">
        <v>170</v>
      </c>
      <c r="G9" s="13">
        <f>F9-'201510'!F9</f>
        <v>-22</v>
      </c>
      <c r="H9" s="31">
        <f>'201510'!H9+F9</f>
        <v>1403</v>
      </c>
    </row>
    <row r="10" spans="1:8" ht="34.15" customHeight="1" x14ac:dyDescent="0.15">
      <c r="A10" s="78" t="s">
        <v>8</v>
      </c>
      <c r="B10" s="56"/>
      <c r="C10" s="56"/>
      <c r="D10" s="3">
        <v>1541</v>
      </c>
      <c r="E10" s="3">
        <v>827</v>
      </c>
      <c r="F10" s="3">
        <v>293</v>
      </c>
      <c r="G10" s="13">
        <f>F10-'201510'!F10</f>
        <v>-5</v>
      </c>
      <c r="H10" s="31">
        <f>'201510'!H10+F10</f>
        <v>2024</v>
      </c>
    </row>
    <row r="11" spans="1:8" ht="34.15" customHeight="1" x14ac:dyDescent="0.15">
      <c r="A11" s="78" t="s">
        <v>9</v>
      </c>
      <c r="B11" s="56"/>
      <c r="C11" s="56"/>
      <c r="D11" s="3">
        <v>546</v>
      </c>
      <c r="E11" s="3">
        <v>254</v>
      </c>
      <c r="F11" s="3">
        <v>134</v>
      </c>
      <c r="G11" s="13">
        <f>F11-'201510'!F11</f>
        <v>-17</v>
      </c>
      <c r="H11" s="31">
        <f>'201510'!H11+F11</f>
        <v>835</v>
      </c>
    </row>
    <row r="12" spans="1:8" ht="34.15" customHeight="1" x14ac:dyDescent="0.15">
      <c r="A12" s="78" t="s">
        <v>10</v>
      </c>
      <c r="B12" s="56"/>
      <c r="C12" s="56"/>
      <c r="D12" s="3">
        <v>938</v>
      </c>
      <c r="E12" s="3">
        <v>347</v>
      </c>
      <c r="F12" s="3">
        <v>187</v>
      </c>
      <c r="G12" s="13">
        <f>F12-'201510'!F12</f>
        <v>104</v>
      </c>
      <c r="H12" s="31">
        <f>'201510'!H12+F12</f>
        <v>980</v>
      </c>
    </row>
    <row r="13" spans="1:8" ht="34.15" customHeight="1" x14ac:dyDescent="0.15">
      <c r="A13" s="78" t="s">
        <v>11</v>
      </c>
      <c r="B13" s="56"/>
      <c r="C13" s="56"/>
      <c r="D13" s="3">
        <v>556</v>
      </c>
      <c r="E13" s="3">
        <v>455</v>
      </c>
      <c r="F13" s="3">
        <v>266</v>
      </c>
      <c r="G13" s="13">
        <f>F13-'201510'!F13</f>
        <v>-21</v>
      </c>
      <c r="H13" s="31">
        <f>'201510'!H13+F13</f>
        <v>1973</v>
      </c>
    </row>
    <row r="14" spans="1:8" ht="34.15" customHeight="1" x14ac:dyDescent="0.15">
      <c r="A14" s="78" t="s">
        <v>12</v>
      </c>
      <c r="B14" s="56"/>
      <c r="C14" s="56"/>
      <c r="D14" s="3">
        <v>419</v>
      </c>
      <c r="E14" s="3">
        <v>162</v>
      </c>
      <c r="F14" s="3">
        <v>59</v>
      </c>
      <c r="G14" s="13">
        <f>F14-'201510'!F14</f>
        <v>-17</v>
      </c>
      <c r="H14" s="31">
        <f>'201510'!H14+F14</f>
        <v>392</v>
      </c>
    </row>
    <row r="15" spans="1:8" ht="34.15" customHeight="1" x14ac:dyDescent="0.15">
      <c r="A15" s="78" t="s">
        <v>13</v>
      </c>
      <c r="B15" s="56"/>
      <c r="C15" s="56"/>
      <c r="D15" s="3">
        <v>1143</v>
      </c>
      <c r="E15" s="3">
        <v>421</v>
      </c>
      <c r="F15" s="3">
        <v>131</v>
      </c>
      <c r="G15" s="13">
        <f>F15-'201510'!F15</f>
        <v>11</v>
      </c>
      <c r="H15" s="31">
        <f>'201510'!H15+F15</f>
        <v>884</v>
      </c>
    </row>
    <row r="16" spans="1:8" ht="34.15" customHeight="1" x14ac:dyDescent="0.15">
      <c r="A16" s="78" t="s">
        <v>14</v>
      </c>
      <c r="B16" s="56"/>
      <c r="C16" s="56"/>
      <c r="D16" s="3">
        <v>2562</v>
      </c>
      <c r="E16" s="3">
        <v>1464</v>
      </c>
      <c r="F16" s="3">
        <v>418</v>
      </c>
      <c r="G16" s="13">
        <f>F16-'201510'!F16</f>
        <v>16</v>
      </c>
      <c r="H16" s="31">
        <f>'201510'!H16+F16</f>
        <v>3048</v>
      </c>
    </row>
    <row r="17" spans="1:8" ht="34.15" customHeight="1" x14ac:dyDescent="0.15">
      <c r="A17" s="78" t="s">
        <v>15</v>
      </c>
      <c r="B17" s="56"/>
      <c r="C17" s="56"/>
      <c r="D17" s="3">
        <v>1562</v>
      </c>
      <c r="E17" s="3">
        <v>398</v>
      </c>
      <c r="F17" s="3">
        <v>70</v>
      </c>
      <c r="G17" s="13">
        <f>F17-'201510'!F17</f>
        <v>16</v>
      </c>
      <c r="H17" s="31">
        <f>'201510'!H17+F17</f>
        <v>414</v>
      </c>
    </row>
    <row r="18" spans="1:8" ht="34.15" customHeight="1" x14ac:dyDescent="0.15">
      <c r="A18" s="83" t="s">
        <v>19</v>
      </c>
      <c r="B18" s="64"/>
      <c r="C18" s="65"/>
      <c r="D18" s="3">
        <v>60</v>
      </c>
      <c r="E18" s="3">
        <v>46</v>
      </c>
      <c r="F18" s="3">
        <v>45</v>
      </c>
      <c r="G18" s="13">
        <f>F18-'201510'!F18</f>
        <v>-200</v>
      </c>
      <c r="H18" s="31">
        <f>'201510'!H18+F18</f>
        <v>667</v>
      </c>
    </row>
    <row r="19" spans="1:8" ht="34.15" customHeight="1" x14ac:dyDescent="0.15">
      <c r="A19" s="70" t="s">
        <v>20</v>
      </c>
      <c r="B19" s="61"/>
      <c r="C19" s="62"/>
      <c r="D19" s="3">
        <v>999</v>
      </c>
      <c r="E19" s="3">
        <v>580</v>
      </c>
      <c r="F19" s="3">
        <v>221</v>
      </c>
      <c r="G19" s="13">
        <f>F19-'201510'!F19</f>
        <v>-16</v>
      </c>
      <c r="H19" s="31">
        <f>'201510'!H19+F19</f>
        <v>1465</v>
      </c>
    </row>
    <row r="20" spans="1:8" ht="34.15" customHeight="1" x14ac:dyDescent="0.15">
      <c r="A20" s="70" t="s">
        <v>21</v>
      </c>
      <c r="B20" s="61"/>
      <c r="C20" s="62"/>
      <c r="D20" s="3">
        <v>3419</v>
      </c>
      <c r="E20" s="3">
        <v>1632</v>
      </c>
      <c r="F20" s="3">
        <v>791</v>
      </c>
      <c r="G20" s="13">
        <f>F20-'201510'!F20</f>
        <v>12</v>
      </c>
      <c r="H20" s="31">
        <f>'201510'!H20+F20</f>
        <v>5442</v>
      </c>
    </row>
    <row r="21" spans="1:8" ht="34.15" customHeight="1" x14ac:dyDescent="0.15">
      <c r="A21" s="70" t="s">
        <v>22</v>
      </c>
      <c r="B21" s="61"/>
      <c r="C21" s="62"/>
      <c r="D21" s="3">
        <v>1014</v>
      </c>
      <c r="E21" s="3">
        <v>515</v>
      </c>
      <c r="F21" s="3">
        <v>241</v>
      </c>
      <c r="G21" s="13">
        <f>F21-'201510'!F21</f>
        <v>-31</v>
      </c>
      <c r="H21" s="31">
        <f>'201510'!H21+F21</f>
        <v>1690</v>
      </c>
    </row>
    <row r="22" spans="1:8" ht="34.15" customHeight="1" x14ac:dyDescent="0.15">
      <c r="A22" s="70" t="s">
        <v>23</v>
      </c>
      <c r="B22" s="61"/>
      <c r="C22" s="62"/>
      <c r="D22" s="3">
        <v>1829</v>
      </c>
      <c r="E22" s="3">
        <v>957</v>
      </c>
      <c r="F22" s="3">
        <v>309</v>
      </c>
      <c r="G22" s="13">
        <f>F22-'201510'!F22</f>
        <v>-1</v>
      </c>
      <c r="H22" s="31">
        <f>'201510'!H22+F22</f>
        <v>1418</v>
      </c>
    </row>
    <row r="23" spans="1:8" ht="34.15" customHeight="1" x14ac:dyDescent="0.15">
      <c r="A23" s="70" t="s">
        <v>24</v>
      </c>
      <c r="B23" s="61"/>
      <c r="C23" s="62"/>
      <c r="D23" s="3">
        <v>255</v>
      </c>
      <c r="E23" s="3">
        <v>165</v>
      </c>
      <c r="F23" s="3">
        <v>89</v>
      </c>
      <c r="G23" s="13">
        <f>F23-'201510'!F23</f>
        <v>3</v>
      </c>
      <c r="H23" s="31">
        <f>'201510'!H23+F23</f>
        <v>499</v>
      </c>
    </row>
    <row r="24" spans="1:8" ht="34.15" customHeight="1" x14ac:dyDescent="0.15">
      <c r="A24" s="70" t="s">
        <v>25</v>
      </c>
      <c r="B24" s="61"/>
      <c r="C24" s="62"/>
      <c r="D24" s="3">
        <v>267</v>
      </c>
      <c r="E24" s="3">
        <v>137</v>
      </c>
      <c r="F24" s="3">
        <v>87</v>
      </c>
      <c r="G24" s="13">
        <f>F24-'201510'!F24</f>
        <v>1</v>
      </c>
      <c r="H24" s="31">
        <f>'201510'!H24+F24</f>
        <v>656</v>
      </c>
    </row>
    <row r="25" spans="1:8" ht="34.15" customHeight="1" x14ac:dyDescent="0.15">
      <c r="A25" s="70" t="s">
        <v>26</v>
      </c>
      <c r="B25" s="61"/>
      <c r="C25" s="62"/>
      <c r="D25" s="3">
        <v>954</v>
      </c>
      <c r="E25" s="3">
        <v>585</v>
      </c>
      <c r="F25" s="3">
        <v>460</v>
      </c>
      <c r="G25" s="13">
        <f>F25-'201510'!F25</f>
        <v>294</v>
      </c>
      <c r="H25" s="31">
        <f>'201510'!H25+F25</f>
        <v>3396</v>
      </c>
    </row>
    <row r="26" spans="1:8" ht="34.15" customHeight="1" x14ac:dyDescent="0.15">
      <c r="A26" s="70" t="s">
        <v>27</v>
      </c>
      <c r="B26" s="61"/>
      <c r="C26" s="62"/>
      <c r="D26" s="3">
        <v>82</v>
      </c>
      <c r="E26" s="3">
        <v>65</v>
      </c>
      <c r="F26" s="3">
        <v>47</v>
      </c>
      <c r="G26" s="13">
        <f>F26-'201510'!F26</f>
        <v>-4</v>
      </c>
      <c r="H26" s="31">
        <f>'201510'!H26+F26</f>
        <v>390</v>
      </c>
    </row>
    <row r="27" spans="1:8" ht="34.15" customHeight="1" x14ac:dyDescent="0.15">
      <c r="A27" s="70" t="s">
        <v>28</v>
      </c>
      <c r="B27" s="61"/>
      <c r="C27" s="62"/>
      <c r="D27" s="3">
        <v>69</v>
      </c>
      <c r="E27" s="3">
        <v>23</v>
      </c>
      <c r="F27" s="3">
        <v>9</v>
      </c>
      <c r="G27" s="13">
        <f>F27-'201510'!F27</f>
        <v>-4</v>
      </c>
      <c r="H27" s="31">
        <f>'201510'!H27+F27</f>
        <v>72</v>
      </c>
    </row>
    <row r="28" spans="1:8" ht="34.15" customHeight="1" x14ac:dyDescent="0.15">
      <c r="A28" s="70" t="s">
        <v>29</v>
      </c>
      <c r="B28" s="61"/>
      <c r="C28" s="62"/>
      <c r="D28" s="3">
        <v>525</v>
      </c>
      <c r="E28" s="3">
        <v>335</v>
      </c>
      <c r="F28" s="3">
        <v>152</v>
      </c>
      <c r="G28" s="13">
        <f>F28-'201510'!F28</f>
        <v>22</v>
      </c>
      <c r="H28" s="31">
        <f>'201510'!H28+F28</f>
        <v>758</v>
      </c>
    </row>
    <row r="29" spans="1:8" ht="34.15" customHeight="1" x14ac:dyDescent="0.15">
      <c r="A29" s="70" t="s">
        <v>30</v>
      </c>
      <c r="B29" s="61"/>
      <c r="C29" s="62"/>
      <c r="D29" s="3">
        <v>555</v>
      </c>
      <c r="E29" s="3">
        <v>307</v>
      </c>
      <c r="F29" s="3">
        <v>176</v>
      </c>
      <c r="G29" s="13">
        <f>F29-'201510'!F29</f>
        <v>29</v>
      </c>
      <c r="H29" s="31">
        <f>'201510'!H29+F29</f>
        <v>1137</v>
      </c>
    </row>
    <row r="30" spans="1:8" ht="34.15" customHeight="1" x14ac:dyDescent="0.15">
      <c r="A30" s="70" t="s">
        <v>31</v>
      </c>
      <c r="B30" s="61"/>
      <c r="C30" s="62"/>
      <c r="D30" s="3">
        <v>56</v>
      </c>
      <c r="E30" s="3">
        <v>41</v>
      </c>
      <c r="F30" s="3">
        <v>22</v>
      </c>
      <c r="G30" s="13">
        <f>F30-'201510'!F30</f>
        <v>-77</v>
      </c>
      <c r="H30" s="31">
        <f>'201510'!H30+F30</f>
        <v>852</v>
      </c>
    </row>
    <row r="31" spans="1:8" ht="34.15" customHeight="1" x14ac:dyDescent="0.15">
      <c r="A31" s="70" t="s">
        <v>32</v>
      </c>
      <c r="B31" s="61"/>
      <c r="C31" s="62"/>
      <c r="D31" s="3">
        <v>754</v>
      </c>
      <c r="E31" s="3">
        <v>436</v>
      </c>
      <c r="F31" s="3">
        <v>252</v>
      </c>
      <c r="G31" s="13">
        <f>F31-'201510'!F31</f>
        <v>35</v>
      </c>
      <c r="H31" s="31">
        <f>'201510'!H31+F31</f>
        <v>1430</v>
      </c>
    </row>
    <row r="32" spans="1:8" ht="34.15" customHeight="1" x14ac:dyDescent="0.15">
      <c r="A32" s="70" t="s">
        <v>33</v>
      </c>
      <c r="B32" s="61"/>
      <c r="C32" s="62"/>
      <c r="D32" s="3">
        <v>136</v>
      </c>
      <c r="E32" s="3">
        <v>87</v>
      </c>
      <c r="F32" s="3">
        <v>73</v>
      </c>
      <c r="G32" s="13">
        <f>F32-'201510'!F32</f>
        <v>-177</v>
      </c>
      <c r="H32" s="31">
        <f>'201510'!H32+F32</f>
        <v>1557</v>
      </c>
    </row>
    <row r="33" spans="1:8" ht="34.15" customHeight="1" x14ac:dyDescent="0.15">
      <c r="A33" s="70" t="s">
        <v>34</v>
      </c>
      <c r="B33" s="61"/>
      <c r="C33" s="62"/>
      <c r="D33" s="3">
        <v>19</v>
      </c>
      <c r="E33" s="3">
        <v>13</v>
      </c>
      <c r="F33" s="3">
        <v>8</v>
      </c>
      <c r="G33" s="13">
        <f>F33-'201510'!F33</f>
        <v>8</v>
      </c>
      <c r="H33" s="31">
        <f>'201510'!H33+F33</f>
        <v>207</v>
      </c>
    </row>
    <row r="34" spans="1:8" ht="34.15" customHeight="1" x14ac:dyDescent="0.15">
      <c r="A34" s="70" t="s">
        <v>35</v>
      </c>
      <c r="B34" s="61"/>
      <c r="C34" s="62"/>
      <c r="D34" s="3">
        <v>1076</v>
      </c>
      <c r="E34" s="3">
        <v>713</v>
      </c>
      <c r="F34" s="3">
        <v>332</v>
      </c>
      <c r="G34" s="13">
        <f>F34-'201510'!F34</f>
        <v>66</v>
      </c>
      <c r="H34" s="31">
        <f>'201510'!H34+F34</f>
        <v>1901</v>
      </c>
    </row>
    <row r="35" spans="1:8" ht="34.15" customHeight="1" x14ac:dyDescent="0.15">
      <c r="A35" s="70" t="s">
        <v>36</v>
      </c>
      <c r="B35" s="61"/>
      <c r="C35" s="62"/>
      <c r="D35" s="3">
        <v>904</v>
      </c>
      <c r="E35" s="3">
        <v>584</v>
      </c>
      <c r="F35" s="3">
        <v>405</v>
      </c>
      <c r="G35" s="13">
        <f>F35-'201510'!F35</f>
        <v>-50</v>
      </c>
      <c r="H35" s="31">
        <f>'201510'!H35+F35</f>
        <v>3578</v>
      </c>
    </row>
    <row r="36" spans="1:8" ht="34.15" customHeight="1" x14ac:dyDescent="0.15">
      <c r="A36" s="70" t="s">
        <v>37</v>
      </c>
      <c r="B36" s="61"/>
      <c r="C36" s="62"/>
      <c r="D36" s="3">
        <v>439</v>
      </c>
      <c r="E36" s="3">
        <v>132</v>
      </c>
      <c r="F36" s="3">
        <v>47</v>
      </c>
      <c r="G36" s="13">
        <f>F36-'201510'!F36</f>
        <v>-10</v>
      </c>
      <c r="H36" s="31">
        <f>'201510'!H36+F36</f>
        <v>345</v>
      </c>
    </row>
    <row r="37" spans="1:8" ht="34.15" customHeight="1" x14ac:dyDescent="0.15">
      <c r="A37" s="70" t="s">
        <v>38</v>
      </c>
      <c r="B37" s="61"/>
      <c r="C37" s="62"/>
      <c r="D37" s="3">
        <v>372</v>
      </c>
      <c r="E37" s="3">
        <v>113</v>
      </c>
      <c r="F37" s="3">
        <v>50</v>
      </c>
      <c r="G37" s="13">
        <f>F37-'201510'!F37</f>
        <v>-43</v>
      </c>
      <c r="H37" s="31">
        <f>'201510'!H37+F37</f>
        <v>407</v>
      </c>
    </row>
    <row r="38" spans="1:8" ht="34.15" customHeight="1" x14ac:dyDescent="0.15">
      <c r="A38" s="70" t="s">
        <v>39</v>
      </c>
      <c r="B38" s="61"/>
      <c r="C38" s="62"/>
      <c r="D38" s="3">
        <v>1319</v>
      </c>
      <c r="E38" s="3">
        <v>554</v>
      </c>
      <c r="F38" s="3">
        <v>116</v>
      </c>
      <c r="G38" s="13">
        <f>F38-'201510'!F38</f>
        <v>-2</v>
      </c>
      <c r="H38" s="31">
        <f>'201510'!H38+F38</f>
        <v>663</v>
      </c>
    </row>
    <row r="39" spans="1:8" ht="34.15" customHeight="1" x14ac:dyDescent="0.15">
      <c r="A39" s="70" t="s">
        <v>40</v>
      </c>
      <c r="B39" s="61"/>
      <c r="C39" s="62"/>
      <c r="D39" s="3">
        <v>2277</v>
      </c>
      <c r="E39" s="3">
        <v>777</v>
      </c>
      <c r="F39" s="3">
        <v>179</v>
      </c>
      <c r="G39" s="13">
        <f>F39-'201510'!F39</f>
        <v>27</v>
      </c>
      <c r="H39" s="31">
        <f>'201510'!H39+F39</f>
        <v>892</v>
      </c>
    </row>
    <row r="40" spans="1:8" ht="34.15" customHeight="1" x14ac:dyDescent="0.15">
      <c r="A40" s="70" t="s">
        <v>41</v>
      </c>
      <c r="B40" s="61"/>
      <c r="C40" s="62"/>
      <c r="D40" s="3">
        <v>1363</v>
      </c>
      <c r="E40" s="3">
        <v>536</v>
      </c>
      <c r="F40" s="3">
        <v>94</v>
      </c>
      <c r="G40" s="13">
        <f>F40-'201510'!F40</f>
        <v>21</v>
      </c>
      <c r="H40" s="31">
        <f>'201510'!H40+F40</f>
        <v>507</v>
      </c>
    </row>
    <row r="41" spans="1:8" ht="34.15" customHeight="1" x14ac:dyDescent="0.15">
      <c r="A41" s="75" t="s">
        <v>42</v>
      </c>
      <c r="B41" s="76"/>
      <c r="C41" s="77"/>
      <c r="D41" s="16">
        <v>236</v>
      </c>
      <c r="E41" s="16">
        <v>153</v>
      </c>
      <c r="F41" s="16">
        <v>67</v>
      </c>
      <c r="G41" s="13">
        <f>F41-'201510'!F41</f>
        <v>19</v>
      </c>
      <c r="H41" s="31">
        <f>'201510'!H41+F41</f>
        <v>301</v>
      </c>
    </row>
    <row r="42" spans="1:8" ht="34.15" customHeight="1" x14ac:dyDescent="0.15">
      <c r="A42" s="75" t="s">
        <v>50</v>
      </c>
      <c r="B42" s="76"/>
      <c r="C42" s="77"/>
      <c r="D42" s="16">
        <v>2166</v>
      </c>
      <c r="E42" s="16">
        <v>1346</v>
      </c>
      <c r="F42" s="16">
        <v>287</v>
      </c>
      <c r="G42" s="13">
        <f>F42-'201510'!F42</f>
        <v>-3</v>
      </c>
      <c r="H42" s="31">
        <f>'201510'!H42+F42</f>
        <v>1749</v>
      </c>
    </row>
    <row r="43" spans="1:8" ht="34.15" customHeight="1" x14ac:dyDescent="0.15">
      <c r="A43" s="70" t="s">
        <v>56</v>
      </c>
      <c r="B43" s="61"/>
      <c r="C43" s="62"/>
      <c r="D43" s="3">
        <v>603</v>
      </c>
      <c r="E43" s="3">
        <v>157</v>
      </c>
      <c r="F43" s="3">
        <v>25</v>
      </c>
      <c r="G43" s="13">
        <f>F43-'201510'!F43</f>
        <v>-4</v>
      </c>
      <c r="H43" s="31">
        <f>'201510'!H43+F43</f>
        <v>79</v>
      </c>
    </row>
    <row r="44" spans="1:8" ht="34.15" customHeight="1" thickBot="1" x14ac:dyDescent="0.2">
      <c r="A44" s="71" t="s">
        <v>57</v>
      </c>
      <c r="B44" s="72"/>
      <c r="C44" s="73"/>
      <c r="D44" s="10">
        <v>747</v>
      </c>
      <c r="E44" s="10">
        <v>323</v>
      </c>
      <c r="F44" s="10">
        <v>82</v>
      </c>
      <c r="G44" s="13">
        <f>F44-'201510'!F44</f>
        <v>-5</v>
      </c>
      <c r="H44" s="31">
        <f>'201510'!H44+F44</f>
        <v>223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47203</v>
      </c>
      <c r="E45" s="7">
        <f>SUM(E4:E44)</f>
        <v>22511</v>
      </c>
      <c r="F45" s="7">
        <f>SUM(F4:F44)</f>
        <v>8133</v>
      </c>
      <c r="G45" s="8">
        <f>F45-'201510'!F45</f>
        <v>80</v>
      </c>
      <c r="H45" s="30">
        <f>'201510'!H45+F45</f>
        <v>56015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43:C43"/>
    <mergeCell ref="A44:C44"/>
    <mergeCell ref="A45:C45"/>
    <mergeCell ref="A46:F46"/>
    <mergeCell ref="A38:C38"/>
    <mergeCell ref="A39:C39"/>
    <mergeCell ref="A40:C40"/>
    <mergeCell ref="A41:C41"/>
    <mergeCell ref="A42:C42"/>
    <mergeCell ref="A33:C33"/>
    <mergeCell ref="A34:C34"/>
    <mergeCell ref="A35:C35"/>
    <mergeCell ref="A36:C36"/>
    <mergeCell ref="A37:C37"/>
    <mergeCell ref="A28:C28"/>
    <mergeCell ref="A29:C29"/>
    <mergeCell ref="A30:C30"/>
    <mergeCell ref="A31:C31"/>
    <mergeCell ref="A32:C32"/>
    <mergeCell ref="A23:C23"/>
    <mergeCell ref="A24:C24"/>
    <mergeCell ref="A25:C25"/>
    <mergeCell ref="A26:C26"/>
    <mergeCell ref="A27:C27"/>
    <mergeCell ref="A1:H1"/>
    <mergeCell ref="A2:H2"/>
    <mergeCell ref="A20:C20"/>
    <mergeCell ref="A21:C21"/>
    <mergeCell ref="A22:C22"/>
    <mergeCell ref="A3:C3"/>
    <mergeCell ref="A4:A9"/>
    <mergeCell ref="B4:B5"/>
    <mergeCell ref="B6:C6"/>
    <mergeCell ref="B7:C7"/>
    <mergeCell ref="B8:C8"/>
    <mergeCell ref="B9:C9"/>
    <mergeCell ref="A16:C16"/>
    <mergeCell ref="A17:C17"/>
    <mergeCell ref="A19:C19"/>
    <mergeCell ref="A10:C10"/>
    <mergeCell ref="A18:C18"/>
    <mergeCell ref="A11:C11"/>
    <mergeCell ref="A12:C12"/>
    <mergeCell ref="A13:C13"/>
    <mergeCell ref="A14:C14"/>
    <mergeCell ref="A15:C15"/>
  </mergeCells>
  <phoneticPr fontId="2"/>
  <pageMargins left="0.70866141732283472" right="0.70866141732283472" top="0.74803149606299213" bottom="0.74803149606299213" header="0.31496062992125984" footer="0.31496062992125984"/>
  <pageSetup paperSize="9" scale="89" fitToHeight="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selection sqref="A1:XFD1048576"/>
    </sheetView>
  </sheetViews>
  <sheetFormatPr defaultColWidth="9" defaultRowHeight="17.25" x14ac:dyDescent="0.15"/>
  <cols>
    <col min="1" max="1" width="11.125" style="1" customWidth="1"/>
    <col min="2" max="3" width="6.75" style="1" customWidth="1"/>
    <col min="4" max="4" width="15.875" style="1" bestFit="1" customWidth="1"/>
    <col min="5" max="6" width="15.875" style="1" customWidth="1"/>
    <col min="7" max="7" width="13" style="1" customWidth="1"/>
    <col min="8" max="8" width="13.25" style="1" customWidth="1"/>
    <col min="9" max="16384" width="9" style="1"/>
  </cols>
  <sheetData>
    <row r="1" spans="1:8" ht="41.25" customHeight="1" x14ac:dyDescent="0.15">
      <c r="A1" s="74" t="s">
        <v>0</v>
      </c>
      <c r="B1" s="74"/>
      <c r="C1" s="74"/>
      <c r="D1" s="74"/>
      <c r="E1" s="74"/>
      <c r="F1" s="74"/>
      <c r="G1" s="74"/>
      <c r="H1" s="74"/>
    </row>
    <row r="2" spans="1:8" ht="22.5" customHeight="1" thickBot="1" x14ac:dyDescent="0.2">
      <c r="A2" s="84" t="s">
        <v>61</v>
      </c>
      <c r="B2" s="84"/>
      <c r="C2" s="84"/>
      <c r="D2" s="84"/>
      <c r="E2" s="84"/>
      <c r="F2" s="84"/>
      <c r="G2" s="84"/>
      <c r="H2" s="84"/>
    </row>
    <row r="3" spans="1:8" ht="34.15" customHeight="1" thickBot="1" x14ac:dyDescent="0.2">
      <c r="A3" s="79" t="s">
        <v>16</v>
      </c>
      <c r="B3" s="80"/>
      <c r="C3" s="80"/>
      <c r="D3" s="14" t="s">
        <v>46</v>
      </c>
      <c r="E3" s="14" t="s">
        <v>47</v>
      </c>
      <c r="F3" s="14" t="s">
        <v>48</v>
      </c>
      <c r="G3" s="15" t="s">
        <v>49</v>
      </c>
      <c r="H3" s="32" t="s">
        <v>53</v>
      </c>
    </row>
    <row r="4" spans="1:8" ht="34.15" customHeight="1" thickTop="1" x14ac:dyDescent="0.15">
      <c r="A4" s="81" t="s">
        <v>1</v>
      </c>
      <c r="B4" s="82" t="s">
        <v>2</v>
      </c>
      <c r="C4" s="46" t="s">
        <v>3</v>
      </c>
      <c r="D4" s="12">
        <v>2985</v>
      </c>
      <c r="E4" s="12">
        <v>1443</v>
      </c>
      <c r="F4" s="12">
        <v>271</v>
      </c>
      <c r="G4" s="13">
        <f>F4-'201511'!F4</f>
        <v>-16</v>
      </c>
      <c r="H4" s="31">
        <f>'201511'!H4+F4</f>
        <v>2175</v>
      </c>
    </row>
    <row r="5" spans="1:8" ht="34.15" customHeight="1" x14ac:dyDescent="0.15">
      <c r="A5" s="78"/>
      <c r="B5" s="57"/>
      <c r="C5" s="45" t="s">
        <v>4</v>
      </c>
      <c r="D5" s="3">
        <v>3118</v>
      </c>
      <c r="E5" s="3">
        <v>1820</v>
      </c>
      <c r="F5" s="3">
        <v>561</v>
      </c>
      <c r="G5" s="13">
        <f>F5-'201511'!F5</f>
        <v>-26</v>
      </c>
      <c r="H5" s="31">
        <f>'201511'!H5+F5</f>
        <v>4780</v>
      </c>
    </row>
    <row r="6" spans="1:8" ht="34.15" customHeight="1" x14ac:dyDescent="0.15">
      <c r="A6" s="78"/>
      <c r="B6" s="57" t="s">
        <v>7</v>
      </c>
      <c r="C6" s="57"/>
      <c r="D6" s="3">
        <v>2625</v>
      </c>
      <c r="E6" s="3">
        <v>1178</v>
      </c>
      <c r="F6" s="3">
        <v>278</v>
      </c>
      <c r="G6" s="13">
        <f>F6-'201511'!F6</f>
        <v>-9</v>
      </c>
      <c r="H6" s="31">
        <f>'201511'!H6+F6</f>
        <v>1928</v>
      </c>
    </row>
    <row r="7" spans="1:8" ht="34.15" customHeight="1" x14ac:dyDescent="0.15">
      <c r="A7" s="78"/>
      <c r="B7" s="57" t="s">
        <v>5</v>
      </c>
      <c r="C7" s="57"/>
      <c r="D7" s="3">
        <v>2997</v>
      </c>
      <c r="E7" s="3">
        <v>1196</v>
      </c>
      <c r="F7" s="3">
        <v>395</v>
      </c>
      <c r="G7" s="13">
        <f>F7-'201511'!F7</f>
        <v>10</v>
      </c>
      <c r="H7" s="31">
        <f>'201511'!H7+F7</f>
        <v>3048</v>
      </c>
    </row>
    <row r="8" spans="1:8" ht="34.15" customHeight="1" x14ac:dyDescent="0.15">
      <c r="A8" s="78"/>
      <c r="B8" s="57" t="s">
        <v>6</v>
      </c>
      <c r="C8" s="57"/>
      <c r="D8" s="3">
        <v>1158</v>
      </c>
      <c r="E8" s="3">
        <v>642</v>
      </c>
      <c r="F8" s="3">
        <v>186</v>
      </c>
      <c r="G8" s="13">
        <f>F8-'201511'!F8</f>
        <v>-7</v>
      </c>
      <c r="H8" s="31">
        <f>'201511'!H8+F8</f>
        <v>1541</v>
      </c>
    </row>
    <row r="9" spans="1:8" ht="34.15" customHeight="1" x14ac:dyDescent="0.15">
      <c r="A9" s="78"/>
      <c r="B9" s="57" t="s">
        <v>17</v>
      </c>
      <c r="C9" s="57"/>
      <c r="D9" s="3">
        <v>591</v>
      </c>
      <c r="E9" s="3">
        <v>392</v>
      </c>
      <c r="F9" s="3">
        <v>154</v>
      </c>
      <c r="G9" s="13">
        <f>F9-'201511'!F9</f>
        <v>-16</v>
      </c>
      <c r="H9" s="31">
        <f>'201511'!H9+F9</f>
        <v>1557</v>
      </c>
    </row>
    <row r="10" spans="1:8" ht="34.15" customHeight="1" x14ac:dyDescent="0.15">
      <c r="A10" s="78" t="s">
        <v>8</v>
      </c>
      <c r="B10" s="56"/>
      <c r="C10" s="56"/>
      <c r="D10" s="3">
        <v>1673</v>
      </c>
      <c r="E10" s="3">
        <v>991</v>
      </c>
      <c r="F10" s="3">
        <v>353</v>
      </c>
      <c r="G10" s="13">
        <f>F10-'201511'!F10</f>
        <v>60</v>
      </c>
      <c r="H10" s="31">
        <f>'201511'!H10+F10</f>
        <v>2377</v>
      </c>
    </row>
    <row r="11" spans="1:8" ht="34.15" customHeight="1" x14ac:dyDescent="0.15">
      <c r="A11" s="78" t="s">
        <v>9</v>
      </c>
      <c r="B11" s="56"/>
      <c r="C11" s="56"/>
      <c r="D11" s="3">
        <v>538</v>
      </c>
      <c r="E11" s="3">
        <v>213</v>
      </c>
      <c r="F11" s="3">
        <v>97</v>
      </c>
      <c r="G11" s="13">
        <f>F11-'201511'!F11</f>
        <v>-37</v>
      </c>
      <c r="H11" s="31">
        <f>'201511'!H11+F11</f>
        <v>932</v>
      </c>
    </row>
    <row r="12" spans="1:8" ht="34.15" customHeight="1" x14ac:dyDescent="0.15">
      <c r="A12" s="78" t="s">
        <v>10</v>
      </c>
      <c r="B12" s="56"/>
      <c r="C12" s="56"/>
      <c r="D12" s="3">
        <v>761</v>
      </c>
      <c r="E12" s="3">
        <v>263</v>
      </c>
      <c r="F12" s="3">
        <v>111</v>
      </c>
      <c r="G12" s="13">
        <f>F12-'201511'!F12</f>
        <v>-76</v>
      </c>
      <c r="H12" s="31">
        <f>'201511'!H12+F12</f>
        <v>1091</v>
      </c>
    </row>
    <row r="13" spans="1:8" ht="34.15" customHeight="1" x14ac:dyDescent="0.15">
      <c r="A13" s="78" t="s">
        <v>11</v>
      </c>
      <c r="B13" s="56"/>
      <c r="C13" s="56"/>
      <c r="D13" s="3">
        <v>637</v>
      </c>
      <c r="E13" s="3">
        <v>518</v>
      </c>
      <c r="F13" s="3">
        <v>324</v>
      </c>
      <c r="G13" s="13">
        <f>F13-'201511'!F13</f>
        <v>58</v>
      </c>
      <c r="H13" s="31">
        <f>'201511'!H13+F13</f>
        <v>2297</v>
      </c>
    </row>
    <row r="14" spans="1:8" ht="34.15" customHeight="1" x14ac:dyDescent="0.15">
      <c r="A14" s="78" t="s">
        <v>12</v>
      </c>
      <c r="B14" s="56"/>
      <c r="C14" s="56"/>
      <c r="D14" s="3">
        <v>456</v>
      </c>
      <c r="E14" s="3">
        <v>145</v>
      </c>
      <c r="F14" s="3">
        <v>52</v>
      </c>
      <c r="G14" s="13">
        <f>F14-'201511'!F14</f>
        <v>-7</v>
      </c>
      <c r="H14" s="31">
        <f>'201511'!H14+F14</f>
        <v>444</v>
      </c>
    </row>
    <row r="15" spans="1:8" ht="34.15" customHeight="1" x14ac:dyDescent="0.15">
      <c r="A15" s="78" t="s">
        <v>13</v>
      </c>
      <c r="B15" s="56"/>
      <c r="C15" s="56"/>
      <c r="D15" s="3">
        <v>1059</v>
      </c>
      <c r="E15" s="3">
        <v>390</v>
      </c>
      <c r="F15" s="3">
        <v>140</v>
      </c>
      <c r="G15" s="13">
        <f>F15-'201511'!F15</f>
        <v>9</v>
      </c>
      <c r="H15" s="31">
        <f>'201511'!H15+F15</f>
        <v>1024</v>
      </c>
    </row>
    <row r="16" spans="1:8" ht="34.15" customHeight="1" x14ac:dyDescent="0.15">
      <c r="A16" s="78" t="s">
        <v>14</v>
      </c>
      <c r="B16" s="56"/>
      <c r="C16" s="56"/>
      <c r="D16" s="3">
        <v>2408</v>
      </c>
      <c r="E16" s="3">
        <v>1560</v>
      </c>
      <c r="F16" s="3">
        <v>568</v>
      </c>
      <c r="G16" s="13">
        <f>F16-'201511'!F16</f>
        <v>150</v>
      </c>
      <c r="H16" s="31">
        <f>'201511'!H16+F16</f>
        <v>3616</v>
      </c>
    </row>
    <row r="17" spans="1:8" ht="34.15" customHeight="1" x14ac:dyDescent="0.15">
      <c r="A17" s="78" t="s">
        <v>15</v>
      </c>
      <c r="B17" s="56"/>
      <c r="C17" s="56"/>
      <c r="D17" s="3">
        <v>1326</v>
      </c>
      <c r="E17" s="3">
        <v>402</v>
      </c>
      <c r="F17" s="3">
        <v>73</v>
      </c>
      <c r="G17" s="13">
        <f>F17-'201511'!F17</f>
        <v>3</v>
      </c>
      <c r="H17" s="31">
        <f>'201511'!H17+F17</f>
        <v>487</v>
      </c>
    </row>
    <row r="18" spans="1:8" ht="34.15" customHeight="1" x14ac:dyDescent="0.15">
      <c r="A18" s="83" t="s">
        <v>19</v>
      </c>
      <c r="B18" s="64"/>
      <c r="C18" s="65"/>
      <c r="D18" s="3">
        <v>0</v>
      </c>
      <c r="E18" s="3">
        <v>0</v>
      </c>
      <c r="F18" s="3">
        <v>0</v>
      </c>
      <c r="G18" s="13">
        <f>F18-'201511'!F18</f>
        <v>-45</v>
      </c>
      <c r="H18" s="31">
        <f>'201511'!H18+F18</f>
        <v>667</v>
      </c>
    </row>
    <row r="19" spans="1:8" ht="34.15" customHeight="1" x14ac:dyDescent="0.15">
      <c r="A19" s="70" t="s">
        <v>20</v>
      </c>
      <c r="B19" s="61"/>
      <c r="C19" s="62"/>
      <c r="D19" s="3">
        <v>1105</v>
      </c>
      <c r="E19" s="3">
        <v>663</v>
      </c>
      <c r="F19" s="3">
        <v>263</v>
      </c>
      <c r="G19" s="13">
        <f>F19-'201511'!F19</f>
        <v>42</v>
      </c>
      <c r="H19" s="31">
        <f>'201511'!H19+F19</f>
        <v>1728</v>
      </c>
    </row>
    <row r="20" spans="1:8" ht="34.15" customHeight="1" x14ac:dyDescent="0.15">
      <c r="A20" s="70" t="s">
        <v>21</v>
      </c>
      <c r="B20" s="61"/>
      <c r="C20" s="62"/>
      <c r="D20" s="3">
        <v>3482</v>
      </c>
      <c r="E20" s="3">
        <v>1721</v>
      </c>
      <c r="F20" s="3">
        <v>897</v>
      </c>
      <c r="G20" s="13">
        <f>F20-'201511'!F20</f>
        <v>106</v>
      </c>
      <c r="H20" s="31">
        <f>'201511'!H20+F20</f>
        <v>6339</v>
      </c>
    </row>
    <row r="21" spans="1:8" ht="34.15" customHeight="1" x14ac:dyDescent="0.15">
      <c r="A21" s="70" t="s">
        <v>22</v>
      </c>
      <c r="B21" s="61"/>
      <c r="C21" s="62"/>
      <c r="D21" s="3">
        <v>882</v>
      </c>
      <c r="E21" s="3">
        <v>513</v>
      </c>
      <c r="F21" s="3">
        <v>272</v>
      </c>
      <c r="G21" s="13">
        <f>F21-'201511'!F21</f>
        <v>31</v>
      </c>
      <c r="H21" s="31">
        <f>'201511'!H21+F21</f>
        <v>1962</v>
      </c>
    </row>
    <row r="22" spans="1:8" ht="34.15" customHeight="1" x14ac:dyDescent="0.15">
      <c r="A22" s="70" t="s">
        <v>23</v>
      </c>
      <c r="B22" s="61"/>
      <c r="C22" s="62"/>
      <c r="D22" s="3">
        <v>1050</v>
      </c>
      <c r="E22" s="3">
        <v>609</v>
      </c>
      <c r="F22" s="3">
        <v>187</v>
      </c>
      <c r="G22" s="13">
        <f>F22-'201511'!F22</f>
        <v>-122</v>
      </c>
      <c r="H22" s="31">
        <f>'201511'!H22+F22</f>
        <v>1605</v>
      </c>
    </row>
    <row r="23" spans="1:8" ht="34.15" customHeight="1" x14ac:dyDescent="0.15">
      <c r="A23" s="70" t="s">
        <v>24</v>
      </c>
      <c r="B23" s="61"/>
      <c r="C23" s="62"/>
      <c r="D23" s="3">
        <v>258</v>
      </c>
      <c r="E23" s="3">
        <v>175</v>
      </c>
      <c r="F23" s="3">
        <v>93</v>
      </c>
      <c r="G23" s="13">
        <f>F23-'201511'!F23</f>
        <v>4</v>
      </c>
      <c r="H23" s="31">
        <f>'201511'!H23+F23</f>
        <v>592</v>
      </c>
    </row>
    <row r="24" spans="1:8" ht="34.15" customHeight="1" x14ac:dyDescent="0.15">
      <c r="A24" s="70" t="s">
        <v>25</v>
      </c>
      <c r="B24" s="61"/>
      <c r="C24" s="62"/>
      <c r="D24" s="3">
        <v>231</v>
      </c>
      <c r="E24" s="3">
        <v>134</v>
      </c>
      <c r="F24" s="3">
        <v>89</v>
      </c>
      <c r="G24" s="13">
        <f>F24-'201511'!F24</f>
        <v>2</v>
      </c>
      <c r="H24" s="31">
        <f>'201511'!H24+F24</f>
        <v>745</v>
      </c>
    </row>
    <row r="25" spans="1:8" ht="34.15" customHeight="1" x14ac:dyDescent="0.15">
      <c r="A25" s="70" t="s">
        <v>26</v>
      </c>
      <c r="B25" s="61"/>
      <c r="C25" s="62"/>
      <c r="D25" s="3">
        <v>795</v>
      </c>
      <c r="E25" s="3">
        <v>467</v>
      </c>
      <c r="F25" s="3">
        <v>353</v>
      </c>
      <c r="G25" s="13">
        <f>F25-'201511'!F25</f>
        <v>-107</v>
      </c>
      <c r="H25" s="31">
        <f>'201511'!H25+F25</f>
        <v>3749</v>
      </c>
    </row>
    <row r="26" spans="1:8" ht="34.15" customHeight="1" x14ac:dyDescent="0.15">
      <c r="A26" s="70" t="s">
        <v>27</v>
      </c>
      <c r="B26" s="61"/>
      <c r="C26" s="62"/>
      <c r="D26" s="3">
        <v>79</v>
      </c>
      <c r="E26" s="3">
        <v>61</v>
      </c>
      <c r="F26" s="3">
        <v>34</v>
      </c>
      <c r="G26" s="13">
        <f>F26-'201511'!F26</f>
        <v>-13</v>
      </c>
      <c r="H26" s="31">
        <f>'201511'!H26+F26</f>
        <v>424</v>
      </c>
    </row>
    <row r="27" spans="1:8" ht="34.15" customHeight="1" x14ac:dyDescent="0.15">
      <c r="A27" s="70" t="s">
        <v>28</v>
      </c>
      <c r="B27" s="61"/>
      <c r="C27" s="62"/>
      <c r="D27" s="3">
        <v>71</v>
      </c>
      <c r="E27" s="3">
        <v>21</v>
      </c>
      <c r="F27" s="3">
        <v>5</v>
      </c>
      <c r="G27" s="13">
        <f>F27-'201511'!F27</f>
        <v>-4</v>
      </c>
      <c r="H27" s="31">
        <f>'201511'!H27+F27</f>
        <v>77</v>
      </c>
    </row>
    <row r="28" spans="1:8" ht="34.15" customHeight="1" x14ac:dyDescent="0.15">
      <c r="A28" s="70" t="s">
        <v>29</v>
      </c>
      <c r="B28" s="61"/>
      <c r="C28" s="62"/>
      <c r="D28" s="3">
        <v>427</v>
      </c>
      <c r="E28" s="3">
        <v>282</v>
      </c>
      <c r="F28" s="3">
        <v>125</v>
      </c>
      <c r="G28" s="13">
        <f>F28-'201511'!F28</f>
        <v>-27</v>
      </c>
      <c r="H28" s="31">
        <f>'201511'!H28+F28</f>
        <v>883</v>
      </c>
    </row>
    <row r="29" spans="1:8" ht="34.15" customHeight="1" x14ac:dyDescent="0.15">
      <c r="A29" s="70" t="s">
        <v>30</v>
      </c>
      <c r="B29" s="61"/>
      <c r="C29" s="62"/>
      <c r="D29" s="3">
        <v>537</v>
      </c>
      <c r="E29" s="3">
        <v>286</v>
      </c>
      <c r="F29" s="3">
        <v>162</v>
      </c>
      <c r="G29" s="13">
        <f>F29-'201511'!F29</f>
        <v>-14</v>
      </c>
      <c r="H29" s="31">
        <f>'201511'!H29+F29</f>
        <v>1299</v>
      </c>
    </row>
    <row r="30" spans="1:8" ht="34.15" customHeight="1" x14ac:dyDescent="0.15">
      <c r="A30" s="70" t="s">
        <v>31</v>
      </c>
      <c r="B30" s="61"/>
      <c r="C30" s="62"/>
      <c r="D30" s="3">
        <v>12</v>
      </c>
      <c r="E30" s="3">
        <v>11</v>
      </c>
      <c r="F30" s="3">
        <v>11</v>
      </c>
      <c r="G30" s="13">
        <f>F30-'201511'!F30</f>
        <v>-11</v>
      </c>
      <c r="H30" s="31">
        <f>'201511'!H30+F30</f>
        <v>863</v>
      </c>
    </row>
    <row r="31" spans="1:8" ht="34.15" customHeight="1" x14ac:dyDescent="0.15">
      <c r="A31" s="70" t="s">
        <v>32</v>
      </c>
      <c r="B31" s="61"/>
      <c r="C31" s="62"/>
      <c r="D31" s="3">
        <v>678</v>
      </c>
      <c r="E31" s="3">
        <v>441</v>
      </c>
      <c r="F31" s="3">
        <v>276</v>
      </c>
      <c r="G31" s="13">
        <f>F31-'201511'!F31</f>
        <v>24</v>
      </c>
      <c r="H31" s="31">
        <f>'201511'!H31+F31</f>
        <v>1706</v>
      </c>
    </row>
    <row r="32" spans="1:8" ht="34.15" customHeight="1" x14ac:dyDescent="0.15">
      <c r="A32" s="70" t="s">
        <v>33</v>
      </c>
      <c r="B32" s="61"/>
      <c r="C32" s="62"/>
      <c r="D32" s="3">
        <v>0</v>
      </c>
      <c r="E32" s="3">
        <v>0</v>
      </c>
      <c r="F32" s="3">
        <v>0</v>
      </c>
      <c r="G32" s="13">
        <f>F32-'201511'!F32</f>
        <v>-73</v>
      </c>
      <c r="H32" s="31">
        <f>'201511'!H32+F32</f>
        <v>1557</v>
      </c>
    </row>
    <row r="33" spans="1:8" ht="34.15" customHeight="1" x14ac:dyDescent="0.15">
      <c r="A33" s="70" t="s">
        <v>34</v>
      </c>
      <c r="B33" s="61"/>
      <c r="C33" s="62"/>
      <c r="D33" s="3">
        <v>135</v>
      </c>
      <c r="E33" s="3">
        <v>81</v>
      </c>
      <c r="F33" s="3">
        <v>40</v>
      </c>
      <c r="G33" s="13">
        <f>F33-'201511'!F33</f>
        <v>32</v>
      </c>
      <c r="H33" s="31">
        <f>'201511'!H33+F33</f>
        <v>247</v>
      </c>
    </row>
    <row r="34" spans="1:8" ht="34.15" customHeight="1" x14ac:dyDescent="0.15">
      <c r="A34" s="70" t="s">
        <v>35</v>
      </c>
      <c r="B34" s="61"/>
      <c r="C34" s="62"/>
      <c r="D34" s="3">
        <v>927</v>
      </c>
      <c r="E34" s="3">
        <v>673</v>
      </c>
      <c r="F34" s="3">
        <v>305</v>
      </c>
      <c r="G34" s="13">
        <f>F34-'201511'!F34</f>
        <v>-27</v>
      </c>
      <c r="H34" s="31">
        <f>'201511'!H34+F34</f>
        <v>2206</v>
      </c>
    </row>
    <row r="35" spans="1:8" ht="34.15" customHeight="1" x14ac:dyDescent="0.15">
      <c r="A35" s="70" t="s">
        <v>36</v>
      </c>
      <c r="B35" s="61"/>
      <c r="C35" s="62"/>
      <c r="D35" s="3">
        <v>818</v>
      </c>
      <c r="E35" s="3">
        <v>570</v>
      </c>
      <c r="F35" s="3">
        <v>374</v>
      </c>
      <c r="G35" s="13">
        <f>F35-'201511'!F35</f>
        <v>-31</v>
      </c>
      <c r="H35" s="31">
        <f>'201511'!H35+F35</f>
        <v>3952</v>
      </c>
    </row>
    <row r="36" spans="1:8" ht="34.15" customHeight="1" x14ac:dyDescent="0.15">
      <c r="A36" s="70" t="s">
        <v>37</v>
      </c>
      <c r="B36" s="61"/>
      <c r="C36" s="62"/>
      <c r="D36" s="3">
        <v>405</v>
      </c>
      <c r="E36" s="3">
        <v>130</v>
      </c>
      <c r="F36" s="3">
        <v>48</v>
      </c>
      <c r="G36" s="13">
        <f>F36-'201511'!F36</f>
        <v>1</v>
      </c>
      <c r="H36" s="31">
        <f>'201511'!H36+F36</f>
        <v>393</v>
      </c>
    </row>
    <row r="37" spans="1:8" ht="34.15" customHeight="1" x14ac:dyDescent="0.15">
      <c r="A37" s="70" t="s">
        <v>38</v>
      </c>
      <c r="B37" s="61"/>
      <c r="C37" s="62"/>
      <c r="D37" s="3">
        <v>454</v>
      </c>
      <c r="E37" s="3">
        <v>141</v>
      </c>
      <c r="F37" s="3">
        <v>60</v>
      </c>
      <c r="G37" s="13">
        <f>F37-'201511'!F37</f>
        <v>10</v>
      </c>
      <c r="H37" s="31">
        <f>'201511'!H37+F37</f>
        <v>467</v>
      </c>
    </row>
    <row r="38" spans="1:8" ht="34.15" customHeight="1" x14ac:dyDescent="0.15">
      <c r="A38" s="70" t="s">
        <v>39</v>
      </c>
      <c r="B38" s="61"/>
      <c r="C38" s="62"/>
      <c r="D38" s="3">
        <v>1046</v>
      </c>
      <c r="E38" s="3">
        <v>478</v>
      </c>
      <c r="F38" s="3">
        <v>103</v>
      </c>
      <c r="G38" s="13">
        <f>F38-'201511'!F38</f>
        <v>-13</v>
      </c>
      <c r="H38" s="31">
        <f>'201511'!H38+F38</f>
        <v>766</v>
      </c>
    </row>
    <row r="39" spans="1:8" ht="34.15" customHeight="1" x14ac:dyDescent="0.15">
      <c r="A39" s="70" t="s">
        <v>40</v>
      </c>
      <c r="B39" s="61"/>
      <c r="C39" s="62"/>
      <c r="D39" s="3">
        <v>2160</v>
      </c>
      <c r="E39" s="3">
        <v>795</v>
      </c>
      <c r="F39" s="3">
        <v>184</v>
      </c>
      <c r="G39" s="13">
        <f>F39-'201511'!F39</f>
        <v>5</v>
      </c>
      <c r="H39" s="31">
        <f>'201511'!H39+F39</f>
        <v>1076</v>
      </c>
    </row>
    <row r="40" spans="1:8" ht="34.15" customHeight="1" x14ac:dyDescent="0.15">
      <c r="A40" s="70" t="s">
        <v>41</v>
      </c>
      <c r="B40" s="61"/>
      <c r="C40" s="62"/>
      <c r="D40" s="3">
        <v>1244</v>
      </c>
      <c r="E40" s="3">
        <v>485</v>
      </c>
      <c r="F40" s="3">
        <v>86</v>
      </c>
      <c r="G40" s="13">
        <f>F40-'201511'!F40</f>
        <v>-8</v>
      </c>
      <c r="H40" s="31">
        <f>'201511'!H40+F40</f>
        <v>593</v>
      </c>
    </row>
    <row r="41" spans="1:8" ht="34.15" customHeight="1" x14ac:dyDescent="0.15">
      <c r="A41" s="75" t="s">
        <v>42</v>
      </c>
      <c r="B41" s="76"/>
      <c r="C41" s="77"/>
      <c r="D41" s="16">
        <v>204</v>
      </c>
      <c r="E41" s="16">
        <v>128</v>
      </c>
      <c r="F41" s="16">
        <v>60</v>
      </c>
      <c r="G41" s="13">
        <f>F41-'201511'!F41</f>
        <v>-7</v>
      </c>
      <c r="H41" s="31">
        <f>'201511'!H41+F41</f>
        <v>361</v>
      </c>
    </row>
    <row r="42" spans="1:8" ht="34.15" customHeight="1" x14ac:dyDescent="0.15">
      <c r="A42" s="75" t="s">
        <v>50</v>
      </c>
      <c r="B42" s="76"/>
      <c r="C42" s="77"/>
      <c r="D42" s="16">
        <v>2100</v>
      </c>
      <c r="E42" s="16">
        <v>1353</v>
      </c>
      <c r="F42" s="16">
        <v>309</v>
      </c>
      <c r="G42" s="13">
        <f>F42-'201511'!F42</f>
        <v>22</v>
      </c>
      <c r="H42" s="31">
        <f>'201511'!H42+F42</f>
        <v>2058</v>
      </c>
    </row>
    <row r="43" spans="1:8" ht="34.15" customHeight="1" x14ac:dyDescent="0.15">
      <c r="A43" s="70" t="s">
        <v>56</v>
      </c>
      <c r="B43" s="61"/>
      <c r="C43" s="62"/>
      <c r="D43" s="3">
        <v>492</v>
      </c>
      <c r="E43" s="3">
        <v>156</v>
      </c>
      <c r="F43" s="3">
        <v>34</v>
      </c>
      <c r="G43" s="13">
        <f>F43-'201511'!F43</f>
        <v>9</v>
      </c>
      <c r="H43" s="31">
        <f>'201511'!H43+F43</f>
        <v>113</v>
      </c>
    </row>
    <row r="44" spans="1:8" ht="34.15" customHeight="1" thickBot="1" x14ac:dyDescent="0.2">
      <c r="A44" s="71" t="s">
        <v>57</v>
      </c>
      <c r="B44" s="72"/>
      <c r="C44" s="73"/>
      <c r="D44" s="10">
        <v>744</v>
      </c>
      <c r="E44" s="10">
        <v>362</v>
      </c>
      <c r="F44" s="10">
        <v>86</v>
      </c>
      <c r="G44" s="13">
        <f>F44-'201511'!F44</f>
        <v>4</v>
      </c>
      <c r="H44" s="31">
        <f>'201511'!H44+F44</f>
        <v>309</v>
      </c>
    </row>
    <row r="45" spans="1:8" ht="34.15" customHeight="1" thickBot="1" x14ac:dyDescent="0.2">
      <c r="A45" s="66" t="s">
        <v>18</v>
      </c>
      <c r="B45" s="67"/>
      <c r="C45" s="67"/>
      <c r="D45" s="7">
        <f>SUM(D4:D44)</f>
        <v>42668</v>
      </c>
      <c r="E45" s="7">
        <f>SUM(E4:E44)</f>
        <v>21889</v>
      </c>
      <c r="F45" s="7">
        <f>SUM(F4:F44)</f>
        <v>8019</v>
      </c>
      <c r="G45" s="8">
        <f>F45-'201510'!F45</f>
        <v>-34</v>
      </c>
      <c r="H45" s="30">
        <f>'201511'!H45+F45</f>
        <v>64034</v>
      </c>
    </row>
    <row r="46" spans="1:8" ht="30.75" customHeight="1" x14ac:dyDescent="0.15">
      <c r="A46" s="68"/>
      <c r="B46" s="69"/>
      <c r="C46" s="69"/>
      <c r="D46" s="69"/>
      <c r="E46" s="69"/>
      <c r="F46" s="69"/>
    </row>
    <row r="47" spans="1:8" ht="30.75" customHeight="1" x14ac:dyDescent="0.15"/>
  </sheetData>
  <mergeCells count="46">
    <mergeCell ref="A4:A9"/>
    <mergeCell ref="B4:B5"/>
    <mergeCell ref="B6:C6"/>
    <mergeCell ref="B7:C7"/>
    <mergeCell ref="B8:C8"/>
    <mergeCell ref="B9:C9"/>
    <mergeCell ref="A1:H1"/>
    <mergeCell ref="A2:H2"/>
    <mergeCell ref="A20:C20"/>
    <mergeCell ref="A21:C21"/>
    <mergeCell ref="A22:C22"/>
    <mergeCell ref="A16:C16"/>
    <mergeCell ref="A17:C17"/>
    <mergeCell ref="A19:C19"/>
    <mergeCell ref="A10:C10"/>
    <mergeCell ref="A11:C11"/>
    <mergeCell ref="A12:C12"/>
    <mergeCell ref="A13:C13"/>
    <mergeCell ref="A14:C14"/>
    <mergeCell ref="A15:C15"/>
    <mergeCell ref="A18:C18"/>
    <mergeCell ref="A3:C3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6:C36"/>
    <mergeCell ref="A37:C37"/>
    <mergeCell ref="A43:C43"/>
    <mergeCell ref="A44:C44"/>
    <mergeCell ref="A45:C45"/>
    <mergeCell ref="A46:F46"/>
    <mergeCell ref="A38:C38"/>
    <mergeCell ref="A39:C39"/>
    <mergeCell ref="A40:C40"/>
    <mergeCell ref="A41:C41"/>
    <mergeCell ref="A42:C42"/>
  </mergeCells>
  <phoneticPr fontId="2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201504</vt:lpstr>
      <vt:lpstr>201505</vt:lpstr>
      <vt:lpstr>201506</vt:lpstr>
      <vt:lpstr>201507</vt:lpstr>
      <vt:lpstr>201508</vt:lpstr>
      <vt:lpstr>201509 (8月同値）</vt:lpstr>
      <vt:lpstr>201510</vt:lpstr>
      <vt:lpstr>201511</vt:lpstr>
      <vt:lpstr>201512</vt:lpstr>
      <vt:lpstr>201601</vt:lpstr>
      <vt:lpstr>201602</vt:lpstr>
      <vt:lpstr>201603</vt:lpstr>
      <vt:lpstr>年度計</vt:lpstr>
      <vt:lpstr>'201505'!Print_Titles</vt:lpstr>
      <vt:lpstr>'201508'!Print_Titles</vt:lpstr>
      <vt:lpstr>'201510'!Print_Titles</vt:lpstr>
      <vt:lpstr>'201511'!Print_Titles</vt:lpstr>
      <vt:lpstr>'201512'!Print_Titles</vt:lpstr>
      <vt:lpstr>'201601'!Print_Titles</vt:lpstr>
      <vt:lpstr>'201602'!Print_Titles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太田　純哉</cp:lastModifiedBy>
  <cp:lastPrinted>2016-05-31T01:47:12Z</cp:lastPrinted>
  <dcterms:created xsi:type="dcterms:W3CDTF">2013-09-10T06:26:29Z</dcterms:created>
  <dcterms:modified xsi:type="dcterms:W3CDTF">2016-11-01T07:51:48Z</dcterms:modified>
</cp:coreProperties>
</file>