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orks\fidea\由利本荘市\20190319＿由利本荘市オープンデータ\20190319＿由利本荘市オープンデータ\人口統計\"/>
    </mc:Choice>
  </mc:AlternateContent>
  <xr:revisionPtr revIDLastSave="0" documentId="8_{1BF7C6E9-1427-4634-8E88-13465EF9D8C5}" xr6:coauthVersionLast="41" xr6:coauthVersionMax="41" xr10:uidLastSave="{00000000-0000-0000-0000-000000000000}"/>
  <bookViews>
    <workbookView xWindow="2055" yWindow="3540" windowWidth="19560" windowHeight="13830"/>
  </bookViews>
  <sheets>
    <sheet name="H30.12.31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19" i="15" l="1"/>
  <c r="AX19" i="15" s="1"/>
  <c r="AM17" i="15"/>
  <c r="AX17" i="15"/>
  <c r="AM9" i="15"/>
  <c r="AX9" i="15" s="1"/>
  <c r="AM11" i="15"/>
  <c r="AX11" i="15"/>
  <c r="AM13" i="15"/>
  <c r="AX13" i="15" s="1"/>
  <c r="AM15" i="15"/>
  <c r="AX15" i="15"/>
  <c r="AM7" i="15"/>
  <c r="AX7" i="15" s="1"/>
  <c r="AM5" i="15"/>
  <c r="AX5" i="15"/>
  <c r="X21" i="15"/>
  <c r="G21" i="15"/>
  <c r="AB21" i="15"/>
  <c r="Q21" i="15"/>
  <c r="AT19" i="15"/>
  <c r="AT17" i="15"/>
  <c r="AT15" i="15"/>
  <c r="AT13" i="15"/>
  <c r="AT11" i="15"/>
  <c r="AT9" i="15"/>
  <c r="AT7" i="15"/>
  <c r="AI21" i="15"/>
  <c r="AT5" i="15"/>
  <c r="M21" i="15"/>
  <c r="AT21" i="15"/>
  <c r="AM21" i="15"/>
  <c r="AX21" i="15" s="1"/>
</calcChain>
</file>

<file path=xl/sharedStrings.xml><?xml version="1.0" encoding="utf-8"?>
<sst xmlns="http://schemas.openxmlformats.org/spreadsheetml/2006/main" count="27" uniqueCount="24">
  <si>
    <t>由利本荘市</t>
  </si>
  <si>
    <t>区分</t>
  </si>
  <si>
    <t>対先月</t>
  </si>
  <si>
    <t>人　　　　　　　　　　　　　　　口</t>
  </si>
  <si>
    <t>１ 世 帯 当</t>
  </si>
  <si>
    <t>地域名</t>
    <rPh sb="0" eb="2">
      <t>チイキ</t>
    </rPh>
    <phoneticPr fontId="1"/>
  </si>
  <si>
    <t>増減</t>
  </si>
  <si>
    <t>男</t>
  </si>
  <si>
    <t>女</t>
  </si>
  <si>
    <t>総　　　数</t>
  </si>
  <si>
    <t>り の 人 口</t>
  </si>
  <si>
    <t>本荘</t>
  </si>
  <si>
    <t>矢島</t>
  </si>
  <si>
    <t>岩城</t>
  </si>
  <si>
    <t>由利</t>
  </si>
  <si>
    <t>大内</t>
  </si>
  <si>
    <t>東由利</t>
  </si>
  <si>
    <t>西目</t>
  </si>
  <si>
    <t>鳥海</t>
  </si>
  <si>
    <t>総数</t>
  </si>
  <si>
    <t>世　帯　数</t>
    <phoneticPr fontId="1"/>
  </si>
  <si>
    <t>※　Ｈ２４年７月より外国人が含まれた数値となっております</t>
    <rPh sb="5" eb="6">
      <t>ネン</t>
    </rPh>
    <rPh sb="7" eb="8">
      <t>ガツ</t>
    </rPh>
    <rPh sb="10" eb="12">
      <t>ガイコク</t>
    </rPh>
    <rPh sb="12" eb="13">
      <t>ジン</t>
    </rPh>
    <rPh sb="14" eb="15">
      <t>フク</t>
    </rPh>
    <rPh sb="18" eb="20">
      <t>スウチ</t>
    </rPh>
    <phoneticPr fontId="1"/>
  </si>
  <si>
    <t>※　外国人計274人を含んだ人数です</t>
    <phoneticPr fontId="1"/>
  </si>
  <si>
    <t>地域別・住民基本台帳人口調　　　　（平成３０年１２月３１日現在）</t>
    <rPh sb="0" eb="2">
      <t>チイキ</t>
    </rPh>
    <rPh sb="2" eb="3">
      <t>ベツ</t>
    </rPh>
    <rPh sb="4" eb="6">
      <t>ジュウミン</t>
    </rPh>
    <rPh sb="6" eb="8">
      <t>キホン</t>
    </rPh>
    <rPh sb="8" eb="10">
      <t>ダイチョウ</t>
    </rPh>
    <rPh sb="10" eb="12">
      <t>ジンコウ</t>
    </rPh>
    <rPh sb="12" eb="13">
      <t>シラ</t>
    </rPh>
    <rPh sb="18" eb="20">
      <t>ヘイセイ</t>
    </rPh>
    <rPh sb="22" eb="23">
      <t>ネン</t>
    </rPh>
    <rPh sb="25" eb="26">
      <t>ガツ</t>
    </rPh>
    <rPh sb="28" eb="29">
      <t>ニチ</t>
    </rPh>
    <rPh sb="29" eb="3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</si>
</sst>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&quot;△ &quot;0"/>
    <numFmt numFmtId="178" formatCode="#,##0;&quot;△ &quot;#,##0"/>
    <numFmt numFmtId="179" formatCode="0.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23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1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178" fontId="4" fillId="0" borderId="23" xfId="0" applyNumberFormat="1" applyFont="1" applyBorder="1">
      <alignment vertical="center"/>
    </xf>
    <xf numFmtId="178" fontId="4" fillId="0" borderId="1" xfId="0" applyNumberFormat="1" applyFont="1" applyBorder="1">
      <alignment vertical="center"/>
    </xf>
    <xf numFmtId="178" fontId="4" fillId="0" borderId="6" xfId="0" applyNumberFormat="1" applyFont="1" applyBorder="1">
      <alignment vertical="center"/>
    </xf>
    <xf numFmtId="178" fontId="4" fillId="0" borderId="33" xfId="0" applyNumberFormat="1" applyFont="1" applyBorder="1">
      <alignment vertical="center"/>
    </xf>
    <xf numFmtId="178" fontId="4" fillId="0" borderId="18" xfId="0" applyNumberFormat="1" applyFont="1" applyBorder="1">
      <alignment vertical="center"/>
    </xf>
    <xf numFmtId="178" fontId="4" fillId="0" borderId="28" xfId="0" applyNumberFormat="1" applyFont="1" applyBorder="1">
      <alignment vertical="center"/>
    </xf>
    <xf numFmtId="178" fontId="4" fillId="0" borderId="25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178" fontId="4" fillId="0" borderId="17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/>
    </xf>
    <xf numFmtId="178" fontId="4" fillId="0" borderId="19" xfId="0" applyNumberFormat="1" applyFont="1" applyBorder="1" applyAlignment="1">
      <alignment horizontal="right" vertical="center"/>
    </xf>
    <xf numFmtId="178" fontId="4" fillId="0" borderId="5" xfId="0" applyNumberFormat="1" applyFont="1" applyBorder="1">
      <alignment vertical="center"/>
    </xf>
    <xf numFmtId="178" fontId="4" fillId="0" borderId="21" xfId="0" applyNumberFormat="1" applyFont="1" applyBorder="1">
      <alignment vertical="center"/>
    </xf>
    <xf numFmtId="178" fontId="4" fillId="0" borderId="0" xfId="0" applyNumberFormat="1" applyFont="1">
      <alignment vertical="center"/>
    </xf>
    <xf numFmtId="178" fontId="4" fillId="0" borderId="34" xfId="0" applyNumberFormat="1" applyFont="1" applyBorder="1">
      <alignment vertical="center"/>
    </xf>
    <xf numFmtId="178" fontId="4" fillId="0" borderId="0" xfId="0" applyNumberFormat="1" applyFont="1" applyAlignment="1">
      <alignment horizontal="right" vertical="center"/>
    </xf>
    <xf numFmtId="178" fontId="4" fillId="0" borderId="13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178" fontId="4" fillId="0" borderId="27" xfId="0" applyNumberFormat="1" applyFont="1" applyBorder="1" applyAlignment="1">
      <alignment horizontal="right" vertical="center"/>
    </xf>
    <xf numFmtId="178" fontId="4" fillId="0" borderId="28" xfId="0" applyNumberFormat="1" applyFont="1" applyBorder="1" applyAlignment="1">
      <alignment horizontal="right" vertical="center"/>
    </xf>
    <xf numFmtId="176" fontId="4" fillId="0" borderId="25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179" fontId="4" fillId="0" borderId="9" xfId="0" applyNumberFormat="1" applyFont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179" fontId="4" fillId="0" borderId="29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178" fontId="4" fillId="0" borderId="30" xfId="0" applyNumberFormat="1" applyFont="1" applyBorder="1">
      <alignment vertical="center"/>
    </xf>
    <xf numFmtId="178" fontId="4" fillId="0" borderId="11" xfId="0" applyNumberFormat="1" applyFont="1" applyBorder="1">
      <alignment vertical="center"/>
    </xf>
    <xf numFmtId="178" fontId="4" fillId="0" borderId="15" xfId="0" applyNumberFormat="1" applyFont="1" applyBorder="1">
      <alignment vertical="center"/>
    </xf>
    <xf numFmtId="178" fontId="4" fillId="0" borderId="16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14" xfId="0" applyNumberFormat="1" applyFont="1" applyBorder="1">
      <alignment vertical="center"/>
    </xf>
    <xf numFmtId="178" fontId="4" fillId="0" borderId="27" xfId="0" applyNumberFormat="1" applyFont="1" applyBorder="1">
      <alignment vertical="center"/>
    </xf>
    <xf numFmtId="178" fontId="4" fillId="0" borderId="14" xfId="0" applyNumberFormat="1" applyFont="1" applyBorder="1" applyAlignment="1">
      <alignment horizontal="right" vertical="center"/>
    </xf>
    <xf numFmtId="178" fontId="4" fillId="0" borderId="15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9" fontId="4" fillId="0" borderId="14" xfId="0" applyNumberFormat="1" applyFont="1" applyBorder="1" applyAlignment="1">
      <alignment horizontal="right" vertical="center"/>
    </xf>
    <xf numFmtId="179" fontId="4" fillId="0" borderId="20" xfId="0" applyNumberFormat="1" applyFont="1" applyBorder="1" applyAlignment="1">
      <alignment horizontal="right" vertical="center"/>
    </xf>
    <xf numFmtId="178" fontId="4" fillId="0" borderId="24" xfId="0" applyNumberFormat="1" applyFont="1" applyBorder="1">
      <alignment vertical="center"/>
    </xf>
    <xf numFmtId="178" fontId="4" fillId="0" borderId="3" xfId="0" applyNumberFormat="1" applyFont="1" applyBorder="1">
      <alignment vertical="center"/>
    </xf>
    <xf numFmtId="178" fontId="4" fillId="0" borderId="8" xfId="0" applyNumberFormat="1" applyFont="1" applyBorder="1">
      <alignment vertical="center"/>
    </xf>
    <xf numFmtId="178" fontId="4" fillId="0" borderId="32" xfId="0" applyNumberFormat="1" applyFont="1" applyBorder="1" applyAlignment="1">
      <alignment horizontal="right" vertical="center"/>
    </xf>
    <xf numFmtId="178" fontId="4" fillId="0" borderId="7" xfId="0" applyNumberFormat="1" applyFont="1" applyBorder="1">
      <alignment vertical="center"/>
    </xf>
    <xf numFmtId="0" fontId="4" fillId="2" borderId="23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distributed" vertical="center"/>
    </xf>
    <xf numFmtId="0" fontId="4" fillId="2" borderId="24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10" xfId="0" applyFont="1" applyFill="1" applyBorder="1" applyAlignment="1">
      <alignment horizontal="distributed" vertical="center"/>
    </xf>
    <xf numFmtId="178" fontId="4" fillId="2" borderId="23" xfId="0" applyNumberFormat="1" applyFont="1" applyFill="1" applyBorder="1">
      <alignment vertical="center"/>
    </xf>
    <xf numFmtId="178" fontId="4" fillId="2" borderId="1" xfId="0" applyNumberFormat="1" applyFont="1" applyFill="1" applyBorder="1">
      <alignment vertical="center"/>
    </xf>
    <xf numFmtId="178" fontId="4" fillId="2" borderId="6" xfId="0" applyNumberFormat="1" applyFont="1" applyFill="1" applyBorder="1">
      <alignment vertical="center"/>
    </xf>
    <xf numFmtId="178" fontId="4" fillId="2" borderId="24" xfId="0" applyNumberFormat="1" applyFont="1" applyFill="1" applyBorder="1">
      <alignment vertical="center"/>
    </xf>
    <xf numFmtId="178" fontId="4" fillId="2" borderId="3" xfId="0" applyNumberFormat="1" applyFont="1" applyFill="1" applyBorder="1">
      <alignment vertical="center"/>
    </xf>
    <xf numFmtId="178" fontId="4" fillId="2" borderId="8" xfId="0" applyNumberFormat="1" applyFont="1" applyFill="1" applyBorder="1">
      <alignment vertical="center"/>
    </xf>
    <xf numFmtId="178" fontId="4" fillId="2" borderId="25" xfId="0" applyNumberFormat="1" applyFont="1" applyFill="1" applyBorder="1" applyAlignment="1">
      <alignment horizontal="right" vertical="center"/>
    </xf>
    <xf numFmtId="178" fontId="4" fillId="2" borderId="1" xfId="0" applyNumberFormat="1" applyFont="1" applyFill="1" applyBorder="1" applyAlignment="1">
      <alignment horizontal="right" vertical="center"/>
    </xf>
    <xf numFmtId="178" fontId="4" fillId="2" borderId="2" xfId="0" applyNumberFormat="1" applyFont="1" applyFill="1" applyBorder="1" applyAlignment="1">
      <alignment horizontal="right" vertical="center"/>
    </xf>
    <xf numFmtId="178" fontId="4" fillId="2" borderId="26" xfId="0" applyNumberFormat="1" applyFont="1" applyFill="1" applyBorder="1" applyAlignment="1">
      <alignment horizontal="right" vertical="center"/>
    </xf>
    <xf numFmtId="178" fontId="4" fillId="2" borderId="3" xfId="0" applyNumberFormat="1" applyFont="1" applyFill="1" applyBorder="1" applyAlignment="1">
      <alignment horizontal="right" vertical="center"/>
    </xf>
    <xf numFmtId="178" fontId="4" fillId="2" borderId="4" xfId="0" applyNumberFormat="1" applyFont="1" applyFill="1" applyBorder="1" applyAlignment="1">
      <alignment horizontal="right" vertical="center"/>
    </xf>
    <xf numFmtId="178" fontId="4" fillId="2" borderId="5" xfId="0" applyNumberFormat="1" applyFont="1" applyFill="1" applyBorder="1">
      <alignment vertical="center"/>
    </xf>
    <xf numFmtId="178" fontId="4" fillId="2" borderId="7" xfId="0" applyNumberFormat="1" applyFont="1" applyFill="1" applyBorder="1">
      <alignment vertical="center"/>
    </xf>
    <xf numFmtId="178" fontId="4" fillId="2" borderId="5" xfId="0" applyNumberFormat="1" applyFont="1" applyFill="1" applyBorder="1" applyAlignment="1">
      <alignment horizontal="right" vertical="center"/>
    </xf>
    <xf numFmtId="178" fontId="4" fillId="2" borderId="6" xfId="0" applyNumberFormat="1" applyFont="1" applyFill="1" applyBorder="1" applyAlignment="1">
      <alignment horizontal="right" vertical="center"/>
    </xf>
    <xf numFmtId="178" fontId="4" fillId="2" borderId="7" xfId="0" applyNumberFormat="1" applyFont="1" applyFill="1" applyBorder="1" applyAlignment="1">
      <alignment horizontal="right" vertical="center"/>
    </xf>
    <xf numFmtId="178" fontId="4" fillId="2" borderId="8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176" fontId="4" fillId="2" borderId="3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9" fontId="4" fillId="2" borderId="1" xfId="0" applyNumberFormat="1" applyFont="1" applyFill="1" applyBorder="1" applyAlignment="1">
      <alignment horizontal="right" vertical="center"/>
    </xf>
    <xf numFmtId="179" fontId="4" fillId="2" borderId="9" xfId="0" applyNumberFormat="1" applyFont="1" applyFill="1" applyBorder="1" applyAlignment="1">
      <alignment horizontal="right" vertical="center"/>
    </xf>
    <xf numFmtId="179" fontId="4" fillId="2" borderId="3" xfId="0" applyNumberFormat="1" applyFont="1" applyFill="1" applyBorder="1" applyAlignment="1">
      <alignment horizontal="right" vertical="center"/>
    </xf>
    <xf numFmtId="179" fontId="4" fillId="2" borderId="10" xfId="0" applyNumberFormat="1" applyFont="1" applyFill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8" xfId="0" applyNumberFormat="1" applyFont="1" applyBorder="1" applyAlignment="1">
      <alignment horizontal="right" vertical="center"/>
    </xf>
    <xf numFmtId="179" fontId="4" fillId="0" borderId="21" xfId="0" applyNumberFormat="1" applyFont="1" applyBorder="1" applyAlignment="1">
      <alignment horizontal="right" vertical="center"/>
    </xf>
    <xf numFmtId="179" fontId="4" fillId="0" borderId="2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2"/>
  <sheetViews>
    <sheetView tabSelected="1" zoomScaleNormal="100" workbookViewId="0"/>
  </sheetViews>
  <sheetFormatPr defaultRowHeight="13.5" x14ac:dyDescent="0.15"/>
  <cols>
    <col min="1" max="50" width="2.375" customWidth="1"/>
    <col min="51" max="51" width="9.875" customWidth="1"/>
  </cols>
  <sheetData>
    <row r="1" spans="1:51" ht="30.95" customHeight="1" x14ac:dyDescent="0.15">
      <c r="A1" s="1"/>
      <c r="B1" s="1"/>
      <c r="C1" s="1"/>
      <c r="D1" s="1"/>
      <c r="E1" s="1"/>
      <c r="F1" s="1"/>
      <c r="G1" s="1"/>
      <c r="H1" s="1"/>
      <c r="I1" s="2"/>
      <c r="J1" s="3" t="s">
        <v>23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2"/>
      <c r="AT1" s="2"/>
      <c r="AU1" s="2"/>
      <c r="AV1" s="1"/>
      <c r="AW1" s="1"/>
      <c r="AX1" s="1"/>
      <c r="AY1" s="1"/>
    </row>
    <row r="2" spans="1:51" ht="30.9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4" t="s">
        <v>0</v>
      </c>
      <c r="AW2" s="4"/>
      <c r="AX2" s="4"/>
      <c r="AY2" s="4"/>
    </row>
    <row r="3" spans="1:51" ht="18.75" customHeight="1" thickTop="1" thickBot="1" x14ac:dyDescent="0.2">
      <c r="A3" s="5" t="s">
        <v>1</v>
      </c>
      <c r="B3" s="6"/>
      <c r="C3" s="6"/>
      <c r="D3" s="6"/>
      <c r="E3" s="6"/>
      <c r="F3" s="7"/>
      <c r="G3" s="8" t="s">
        <v>20</v>
      </c>
      <c r="H3" s="9"/>
      <c r="I3" s="9"/>
      <c r="J3" s="9"/>
      <c r="K3" s="9"/>
      <c r="L3" s="10"/>
      <c r="M3" s="14" t="s">
        <v>2</v>
      </c>
      <c r="N3" s="9"/>
      <c r="O3" s="9"/>
      <c r="P3" s="15"/>
      <c r="Q3" s="16" t="s">
        <v>3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8"/>
      <c r="AX3" s="9" t="s">
        <v>4</v>
      </c>
      <c r="AY3" s="19"/>
    </row>
    <row r="4" spans="1:51" ht="18.75" customHeight="1" thickBot="1" x14ac:dyDescent="0.2">
      <c r="A4" s="20" t="s">
        <v>5</v>
      </c>
      <c r="B4" s="21"/>
      <c r="C4" s="21"/>
      <c r="D4" s="21"/>
      <c r="E4" s="21"/>
      <c r="F4" s="22"/>
      <c r="G4" s="11"/>
      <c r="H4" s="12"/>
      <c r="I4" s="12"/>
      <c r="J4" s="12"/>
      <c r="K4" s="12"/>
      <c r="L4" s="13"/>
      <c r="M4" s="23" t="s">
        <v>6</v>
      </c>
      <c r="N4" s="12"/>
      <c r="O4" s="12"/>
      <c r="P4" s="24"/>
      <c r="Q4" s="25" t="s">
        <v>7</v>
      </c>
      <c r="R4" s="26"/>
      <c r="S4" s="26"/>
      <c r="T4" s="26"/>
      <c r="U4" s="26"/>
      <c r="V4" s="26"/>
      <c r="W4" s="27"/>
      <c r="X4" s="26" t="s">
        <v>6</v>
      </c>
      <c r="Y4" s="26"/>
      <c r="Z4" s="26"/>
      <c r="AA4" s="28"/>
      <c r="AB4" s="25" t="s">
        <v>8</v>
      </c>
      <c r="AC4" s="26"/>
      <c r="AD4" s="26"/>
      <c r="AE4" s="26"/>
      <c r="AF4" s="26"/>
      <c r="AG4" s="26"/>
      <c r="AH4" s="27"/>
      <c r="AI4" s="26" t="s">
        <v>6</v>
      </c>
      <c r="AJ4" s="26"/>
      <c r="AK4" s="26"/>
      <c r="AL4" s="28"/>
      <c r="AM4" s="25" t="s">
        <v>9</v>
      </c>
      <c r="AN4" s="26"/>
      <c r="AO4" s="26"/>
      <c r="AP4" s="26"/>
      <c r="AQ4" s="26"/>
      <c r="AR4" s="26"/>
      <c r="AS4" s="27"/>
      <c r="AT4" s="26" t="s">
        <v>6</v>
      </c>
      <c r="AU4" s="26"/>
      <c r="AV4" s="26"/>
      <c r="AW4" s="28"/>
      <c r="AX4" s="12" t="s">
        <v>10</v>
      </c>
      <c r="AY4" s="29"/>
    </row>
    <row r="5" spans="1:51" ht="18.75" customHeight="1" thickTop="1" x14ac:dyDescent="0.15">
      <c r="A5" s="30" t="s">
        <v>11</v>
      </c>
      <c r="B5" s="4"/>
      <c r="C5" s="4"/>
      <c r="D5" s="4"/>
      <c r="E5" s="4"/>
      <c r="F5" s="31"/>
      <c r="G5" s="32">
        <v>17389</v>
      </c>
      <c r="H5" s="33"/>
      <c r="I5" s="33"/>
      <c r="J5" s="33"/>
      <c r="K5" s="33"/>
      <c r="L5" s="34"/>
      <c r="M5" s="38">
        <v>-2</v>
      </c>
      <c r="N5" s="39"/>
      <c r="O5" s="39"/>
      <c r="P5" s="40"/>
      <c r="Q5" s="44">
        <v>20003</v>
      </c>
      <c r="R5" s="33"/>
      <c r="S5" s="33"/>
      <c r="T5" s="33"/>
      <c r="U5" s="33"/>
      <c r="V5" s="33"/>
      <c r="W5" s="34"/>
      <c r="X5" s="48">
        <v>-13</v>
      </c>
      <c r="Y5" s="48"/>
      <c r="Z5" s="48"/>
      <c r="AA5" s="49"/>
      <c r="AB5" s="45">
        <v>21919</v>
      </c>
      <c r="AC5" s="46"/>
      <c r="AD5" s="46"/>
      <c r="AE5" s="46"/>
      <c r="AF5" s="46"/>
      <c r="AG5" s="46"/>
      <c r="AH5" s="47"/>
      <c r="AI5" s="48">
        <v>-23</v>
      </c>
      <c r="AJ5" s="48"/>
      <c r="AK5" s="48"/>
      <c r="AL5" s="49"/>
      <c r="AM5" s="50">
        <f>Q5+AB5</f>
        <v>41922</v>
      </c>
      <c r="AN5" s="39"/>
      <c r="AO5" s="39"/>
      <c r="AP5" s="39"/>
      <c r="AQ5" s="39"/>
      <c r="AR5" s="39"/>
      <c r="AS5" s="51"/>
      <c r="AT5" s="54">
        <f>X5+AI5</f>
        <v>-36</v>
      </c>
      <c r="AU5" s="55"/>
      <c r="AV5" s="55"/>
      <c r="AW5" s="56"/>
      <c r="AX5" s="60">
        <f>ROUND(AM5/G5,1)</f>
        <v>2.4</v>
      </c>
      <c r="AY5" s="61"/>
    </row>
    <row r="6" spans="1:51" ht="18.75" customHeight="1" x14ac:dyDescent="0.15">
      <c r="A6" s="30"/>
      <c r="B6" s="4"/>
      <c r="C6" s="4"/>
      <c r="D6" s="4"/>
      <c r="E6" s="4"/>
      <c r="F6" s="31"/>
      <c r="G6" s="35"/>
      <c r="H6" s="36"/>
      <c r="I6" s="36"/>
      <c r="J6" s="36"/>
      <c r="K6" s="36"/>
      <c r="L6" s="37"/>
      <c r="M6" s="41"/>
      <c r="N6" s="42"/>
      <c r="O6" s="42"/>
      <c r="P6" s="43"/>
      <c r="Q6" s="45"/>
      <c r="R6" s="46"/>
      <c r="S6" s="46"/>
      <c r="T6" s="46"/>
      <c r="U6" s="46"/>
      <c r="V6" s="46"/>
      <c r="W6" s="47"/>
      <c r="X6" s="48"/>
      <c r="Y6" s="48"/>
      <c r="Z6" s="48"/>
      <c r="AA6" s="49"/>
      <c r="AB6" s="45"/>
      <c r="AC6" s="46"/>
      <c r="AD6" s="46"/>
      <c r="AE6" s="46"/>
      <c r="AF6" s="46"/>
      <c r="AG6" s="46"/>
      <c r="AH6" s="47"/>
      <c r="AI6" s="48"/>
      <c r="AJ6" s="48"/>
      <c r="AK6" s="48"/>
      <c r="AL6" s="49"/>
      <c r="AM6" s="52"/>
      <c r="AN6" s="42"/>
      <c r="AO6" s="42"/>
      <c r="AP6" s="42"/>
      <c r="AQ6" s="42"/>
      <c r="AR6" s="42"/>
      <c r="AS6" s="53"/>
      <c r="AT6" s="57"/>
      <c r="AU6" s="58"/>
      <c r="AV6" s="58"/>
      <c r="AW6" s="59"/>
      <c r="AX6" s="62"/>
      <c r="AY6" s="63"/>
    </row>
    <row r="7" spans="1:51" ht="18.75" customHeight="1" x14ac:dyDescent="0.15">
      <c r="A7" s="64" t="s">
        <v>12</v>
      </c>
      <c r="B7" s="65"/>
      <c r="C7" s="65"/>
      <c r="D7" s="65"/>
      <c r="E7" s="65"/>
      <c r="F7" s="66"/>
      <c r="G7" s="70">
        <v>1634</v>
      </c>
      <c r="H7" s="71"/>
      <c r="I7" s="71"/>
      <c r="J7" s="71"/>
      <c r="K7" s="71"/>
      <c r="L7" s="72"/>
      <c r="M7" s="73">
        <v>-5</v>
      </c>
      <c r="N7" s="74"/>
      <c r="O7" s="74"/>
      <c r="P7" s="75"/>
      <c r="Q7" s="76">
        <v>2139</v>
      </c>
      <c r="R7" s="71"/>
      <c r="S7" s="71"/>
      <c r="T7" s="71"/>
      <c r="U7" s="71"/>
      <c r="V7" s="71"/>
      <c r="W7" s="72"/>
      <c r="X7" s="74">
        <v>-4</v>
      </c>
      <c r="Y7" s="74"/>
      <c r="Z7" s="74"/>
      <c r="AA7" s="75"/>
      <c r="AB7" s="76">
        <v>2351</v>
      </c>
      <c r="AC7" s="71"/>
      <c r="AD7" s="71"/>
      <c r="AE7" s="71"/>
      <c r="AF7" s="71"/>
      <c r="AG7" s="71"/>
      <c r="AH7" s="72"/>
      <c r="AI7" s="74">
        <v>-9</v>
      </c>
      <c r="AJ7" s="74"/>
      <c r="AK7" s="74"/>
      <c r="AL7" s="75"/>
      <c r="AM7" s="78">
        <f>Q7+AB7</f>
        <v>4490</v>
      </c>
      <c r="AN7" s="74"/>
      <c r="AO7" s="74"/>
      <c r="AP7" s="74"/>
      <c r="AQ7" s="74"/>
      <c r="AR7" s="74"/>
      <c r="AS7" s="79"/>
      <c r="AT7" s="80">
        <f>X7+AI7</f>
        <v>-13</v>
      </c>
      <c r="AU7" s="81"/>
      <c r="AV7" s="81"/>
      <c r="AW7" s="82"/>
      <c r="AX7" s="83">
        <f>ROUND(AM7/G7,1)</f>
        <v>2.7</v>
      </c>
      <c r="AY7" s="84"/>
    </row>
    <row r="8" spans="1:51" ht="18.75" customHeight="1" x14ac:dyDescent="0.15">
      <c r="A8" s="67"/>
      <c r="B8" s="68"/>
      <c r="C8" s="68"/>
      <c r="D8" s="68"/>
      <c r="E8" s="68"/>
      <c r="F8" s="69"/>
      <c r="G8" s="35"/>
      <c r="H8" s="36"/>
      <c r="I8" s="36"/>
      <c r="J8" s="36"/>
      <c r="K8" s="36"/>
      <c r="L8" s="37"/>
      <c r="M8" s="41"/>
      <c r="N8" s="42"/>
      <c r="O8" s="42"/>
      <c r="P8" s="43"/>
      <c r="Q8" s="77"/>
      <c r="R8" s="36"/>
      <c r="S8" s="36"/>
      <c r="T8" s="36"/>
      <c r="U8" s="36"/>
      <c r="V8" s="36"/>
      <c r="W8" s="37"/>
      <c r="X8" s="42"/>
      <c r="Y8" s="42"/>
      <c r="Z8" s="42"/>
      <c r="AA8" s="43"/>
      <c r="AB8" s="77"/>
      <c r="AC8" s="36"/>
      <c r="AD8" s="36"/>
      <c r="AE8" s="36"/>
      <c r="AF8" s="36"/>
      <c r="AG8" s="36"/>
      <c r="AH8" s="37"/>
      <c r="AI8" s="42"/>
      <c r="AJ8" s="42"/>
      <c r="AK8" s="42"/>
      <c r="AL8" s="43"/>
      <c r="AM8" s="52"/>
      <c r="AN8" s="42"/>
      <c r="AO8" s="42"/>
      <c r="AP8" s="42"/>
      <c r="AQ8" s="42"/>
      <c r="AR8" s="42"/>
      <c r="AS8" s="53"/>
      <c r="AT8" s="57"/>
      <c r="AU8" s="58"/>
      <c r="AV8" s="58"/>
      <c r="AW8" s="59"/>
      <c r="AX8" s="62"/>
      <c r="AY8" s="63"/>
    </row>
    <row r="9" spans="1:51" ht="18.75" customHeight="1" x14ac:dyDescent="0.15">
      <c r="A9" s="30" t="s">
        <v>13</v>
      </c>
      <c r="B9" s="4"/>
      <c r="C9" s="4"/>
      <c r="D9" s="4"/>
      <c r="E9" s="4"/>
      <c r="F9" s="31"/>
      <c r="G9" s="70">
        <v>2236</v>
      </c>
      <c r="H9" s="71"/>
      <c r="I9" s="71"/>
      <c r="J9" s="71"/>
      <c r="K9" s="71"/>
      <c r="L9" s="72"/>
      <c r="M9" s="73">
        <v>2</v>
      </c>
      <c r="N9" s="74"/>
      <c r="O9" s="74"/>
      <c r="P9" s="75"/>
      <c r="Q9" s="76">
        <v>2419</v>
      </c>
      <c r="R9" s="71"/>
      <c r="S9" s="71"/>
      <c r="T9" s="71"/>
      <c r="U9" s="71"/>
      <c r="V9" s="71"/>
      <c r="W9" s="72"/>
      <c r="X9" s="74">
        <v>1</v>
      </c>
      <c r="Y9" s="74"/>
      <c r="Z9" s="74"/>
      <c r="AA9" s="75"/>
      <c r="AB9" s="76">
        <v>2702</v>
      </c>
      <c r="AC9" s="71"/>
      <c r="AD9" s="71"/>
      <c r="AE9" s="71"/>
      <c r="AF9" s="71"/>
      <c r="AG9" s="71"/>
      <c r="AH9" s="72"/>
      <c r="AI9" s="74">
        <v>-5</v>
      </c>
      <c r="AJ9" s="74"/>
      <c r="AK9" s="74"/>
      <c r="AL9" s="75"/>
      <c r="AM9" s="78">
        <f>Q9+AB9</f>
        <v>5121</v>
      </c>
      <c r="AN9" s="74"/>
      <c r="AO9" s="74"/>
      <c r="AP9" s="74"/>
      <c r="AQ9" s="74"/>
      <c r="AR9" s="74"/>
      <c r="AS9" s="79"/>
      <c r="AT9" s="80">
        <f>X9+AI9</f>
        <v>-4</v>
      </c>
      <c r="AU9" s="81"/>
      <c r="AV9" s="81"/>
      <c r="AW9" s="82"/>
      <c r="AX9" s="83">
        <f>ROUND(AM9/G9,1)</f>
        <v>2.2999999999999998</v>
      </c>
      <c r="AY9" s="84"/>
    </row>
    <row r="10" spans="1:51" ht="18.75" customHeight="1" x14ac:dyDescent="0.15">
      <c r="A10" s="30"/>
      <c r="B10" s="4"/>
      <c r="C10" s="4"/>
      <c r="D10" s="4"/>
      <c r="E10" s="4"/>
      <c r="F10" s="31"/>
      <c r="G10" s="35"/>
      <c r="H10" s="36"/>
      <c r="I10" s="36"/>
      <c r="J10" s="36"/>
      <c r="K10" s="36"/>
      <c r="L10" s="37"/>
      <c r="M10" s="41"/>
      <c r="N10" s="42"/>
      <c r="O10" s="42"/>
      <c r="P10" s="43"/>
      <c r="Q10" s="77"/>
      <c r="R10" s="36"/>
      <c r="S10" s="36"/>
      <c r="T10" s="36"/>
      <c r="U10" s="36"/>
      <c r="V10" s="36"/>
      <c r="W10" s="37"/>
      <c r="X10" s="42"/>
      <c r="Y10" s="42"/>
      <c r="Z10" s="42"/>
      <c r="AA10" s="43"/>
      <c r="AB10" s="77"/>
      <c r="AC10" s="36"/>
      <c r="AD10" s="36"/>
      <c r="AE10" s="36"/>
      <c r="AF10" s="36"/>
      <c r="AG10" s="36"/>
      <c r="AH10" s="37"/>
      <c r="AI10" s="42"/>
      <c r="AJ10" s="42"/>
      <c r="AK10" s="42"/>
      <c r="AL10" s="43"/>
      <c r="AM10" s="52"/>
      <c r="AN10" s="42"/>
      <c r="AO10" s="42"/>
      <c r="AP10" s="42"/>
      <c r="AQ10" s="42"/>
      <c r="AR10" s="42"/>
      <c r="AS10" s="53"/>
      <c r="AT10" s="57"/>
      <c r="AU10" s="58"/>
      <c r="AV10" s="58"/>
      <c r="AW10" s="59"/>
      <c r="AX10" s="62"/>
      <c r="AY10" s="63"/>
    </row>
    <row r="11" spans="1:51" ht="18.75" customHeight="1" x14ac:dyDescent="0.15">
      <c r="A11" s="64" t="s">
        <v>14</v>
      </c>
      <c r="B11" s="65"/>
      <c r="C11" s="65"/>
      <c r="D11" s="65"/>
      <c r="E11" s="65"/>
      <c r="F11" s="66"/>
      <c r="G11" s="70">
        <v>1505</v>
      </c>
      <c r="H11" s="71"/>
      <c r="I11" s="71"/>
      <c r="J11" s="71"/>
      <c r="K11" s="71"/>
      <c r="L11" s="72"/>
      <c r="M11" s="73">
        <v>1</v>
      </c>
      <c r="N11" s="74"/>
      <c r="O11" s="74"/>
      <c r="P11" s="75"/>
      <c r="Q11" s="76">
        <v>2175</v>
      </c>
      <c r="R11" s="71"/>
      <c r="S11" s="71"/>
      <c r="T11" s="71"/>
      <c r="U11" s="71"/>
      <c r="V11" s="71"/>
      <c r="W11" s="72"/>
      <c r="X11" s="74">
        <v>-4</v>
      </c>
      <c r="Y11" s="74"/>
      <c r="Z11" s="74"/>
      <c r="AA11" s="75"/>
      <c r="AB11" s="76">
        <v>2448</v>
      </c>
      <c r="AC11" s="71"/>
      <c r="AD11" s="71"/>
      <c r="AE11" s="71"/>
      <c r="AF11" s="71"/>
      <c r="AG11" s="71"/>
      <c r="AH11" s="72"/>
      <c r="AI11" s="74">
        <v>-6</v>
      </c>
      <c r="AJ11" s="74"/>
      <c r="AK11" s="74"/>
      <c r="AL11" s="75"/>
      <c r="AM11" s="78">
        <f>Q11+AB11</f>
        <v>4623</v>
      </c>
      <c r="AN11" s="74"/>
      <c r="AO11" s="74"/>
      <c r="AP11" s="74"/>
      <c r="AQ11" s="74"/>
      <c r="AR11" s="74"/>
      <c r="AS11" s="79"/>
      <c r="AT11" s="80">
        <f>X11+AI11</f>
        <v>-10</v>
      </c>
      <c r="AU11" s="81"/>
      <c r="AV11" s="81"/>
      <c r="AW11" s="82"/>
      <c r="AX11" s="83">
        <f>ROUND(AM11/G11,1)</f>
        <v>3.1</v>
      </c>
      <c r="AY11" s="84"/>
    </row>
    <row r="12" spans="1:51" ht="18.75" customHeight="1" x14ac:dyDescent="0.15">
      <c r="A12" s="67"/>
      <c r="B12" s="68"/>
      <c r="C12" s="68"/>
      <c r="D12" s="68"/>
      <c r="E12" s="68"/>
      <c r="F12" s="69"/>
      <c r="G12" s="35"/>
      <c r="H12" s="36"/>
      <c r="I12" s="36"/>
      <c r="J12" s="36"/>
      <c r="K12" s="36"/>
      <c r="L12" s="37"/>
      <c r="M12" s="41"/>
      <c r="N12" s="42"/>
      <c r="O12" s="42"/>
      <c r="P12" s="43"/>
      <c r="Q12" s="77"/>
      <c r="R12" s="36"/>
      <c r="S12" s="36"/>
      <c r="T12" s="36"/>
      <c r="U12" s="36"/>
      <c r="V12" s="36"/>
      <c r="W12" s="37"/>
      <c r="X12" s="42"/>
      <c r="Y12" s="42"/>
      <c r="Z12" s="42"/>
      <c r="AA12" s="43"/>
      <c r="AB12" s="77"/>
      <c r="AC12" s="36"/>
      <c r="AD12" s="36"/>
      <c r="AE12" s="36"/>
      <c r="AF12" s="36"/>
      <c r="AG12" s="36"/>
      <c r="AH12" s="37"/>
      <c r="AI12" s="42"/>
      <c r="AJ12" s="42"/>
      <c r="AK12" s="42"/>
      <c r="AL12" s="43"/>
      <c r="AM12" s="52"/>
      <c r="AN12" s="42"/>
      <c r="AO12" s="42"/>
      <c r="AP12" s="42"/>
      <c r="AQ12" s="42"/>
      <c r="AR12" s="42"/>
      <c r="AS12" s="53"/>
      <c r="AT12" s="57"/>
      <c r="AU12" s="58"/>
      <c r="AV12" s="58"/>
      <c r="AW12" s="59"/>
      <c r="AX12" s="62"/>
      <c r="AY12" s="63"/>
    </row>
    <row r="13" spans="1:51" ht="18.75" customHeight="1" x14ac:dyDescent="0.15">
      <c r="A13" s="30" t="s">
        <v>15</v>
      </c>
      <c r="B13" s="4"/>
      <c r="C13" s="4"/>
      <c r="D13" s="4"/>
      <c r="E13" s="4"/>
      <c r="F13" s="31"/>
      <c r="G13" s="70">
        <v>2582</v>
      </c>
      <c r="H13" s="71"/>
      <c r="I13" s="71"/>
      <c r="J13" s="71"/>
      <c r="K13" s="71"/>
      <c r="L13" s="72"/>
      <c r="M13" s="73">
        <v>9</v>
      </c>
      <c r="N13" s="74"/>
      <c r="O13" s="74"/>
      <c r="P13" s="75"/>
      <c r="Q13" s="76">
        <v>3568</v>
      </c>
      <c r="R13" s="71"/>
      <c r="S13" s="71"/>
      <c r="T13" s="71"/>
      <c r="U13" s="71"/>
      <c r="V13" s="71"/>
      <c r="W13" s="72"/>
      <c r="X13" s="74">
        <v>4</v>
      </c>
      <c r="Y13" s="74"/>
      <c r="Z13" s="74"/>
      <c r="AA13" s="75"/>
      <c r="AB13" s="76">
        <v>3817</v>
      </c>
      <c r="AC13" s="71"/>
      <c r="AD13" s="71"/>
      <c r="AE13" s="71"/>
      <c r="AF13" s="71"/>
      <c r="AG13" s="71"/>
      <c r="AH13" s="72"/>
      <c r="AI13" s="74">
        <v>1</v>
      </c>
      <c r="AJ13" s="74"/>
      <c r="AK13" s="74"/>
      <c r="AL13" s="75"/>
      <c r="AM13" s="78">
        <f>Q13+AB13</f>
        <v>7385</v>
      </c>
      <c r="AN13" s="74"/>
      <c r="AO13" s="74"/>
      <c r="AP13" s="74"/>
      <c r="AQ13" s="74"/>
      <c r="AR13" s="74"/>
      <c r="AS13" s="79"/>
      <c r="AT13" s="80">
        <f>X13+AI13</f>
        <v>5</v>
      </c>
      <c r="AU13" s="81"/>
      <c r="AV13" s="81"/>
      <c r="AW13" s="82"/>
      <c r="AX13" s="83">
        <f>ROUND(AM13/G13,1)</f>
        <v>2.9</v>
      </c>
      <c r="AY13" s="84"/>
    </row>
    <row r="14" spans="1:51" ht="18.75" customHeight="1" x14ac:dyDescent="0.15">
      <c r="A14" s="30"/>
      <c r="B14" s="4"/>
      <c r="C14" s="4"/>
      <c r="D14" s="4"/>
      <c r="E14" s="4"/>
      <c r="F14" s="31"/>
      <c r="G14" s="35"/>
      <c r="H14" s="36"/>
      <c r="I14" s="36"/>
      <c r="J14" s="36"/>
      <c r="K14" s="36"/>
      <c r="L14" s="37"/>
      <c r="M14" s="41"/>
      <c r="N14" s="42"/>
      <c r="O14" s="42"/>
      <c r="P14" s="43"/>
      <c r="Q14" s="77"/>
      <c r="R14" s="36"/>
      <c r="S14" s="36"/>
      <c r="T14" s="36"/>
      <c r="U14" s="36"/>
      <c r="V14" s="36"/>
      <c r="W14" s="37"/>
      <c r="X14" s="42"/>
      <c r="Y14" s="42"/>
      <c r="Z14" s="42"/>
      <c r="AA14" s="43"/>
      <c r="AB14" s="77"/>
      <c r="AC14" s="36"/>
      <c r="AD14" s="36"/>
      <c r="AE14" s="36"/>
      <c r="AF14" s="36"/>
      <c r="AG14" s="36"/>
      <c r="AH14" s="37"/>
      <c r="AI14" s="42"/>
      <c r="AJ14" s="42"/>
      <c r="AK14" s="42"/>
      <c r="AL14" s="43"/>
      <c r="AM14" s="52"/>
      <c r="AN14" s="42"/>
      <c r="AO14" s="42"/>
      <c r="AP14" s="42"/>
      <c r="AQ14" s="42"/>
      <c r="AR14" s="42"/>
      <c r="AS14" s="53"/>
      <c r="AT14" s="57"/>
      <c r="AU14" s="58"/>
      <c r="AV14" s="58"/>
      <c r="AW14" s="59"/>
      <c r="AX14" s="62"/>
      <c r="AY14" s="63"/>
    </row>
    <row r="15" spans="1:51" ht="18.75" customHeight="1" x14ac:dyDescent="0.15">
      <c r="A15" s="64" t="s">
        <v>16</v>
      </c>
      <c r="B15" s="65"/>
      <c r="C15" s="65"/>
      <c r="D15" s="65"/>
      <c r="E15" s="65"/>
      <c r="F15" s="66"/>
      <c r="G15" s="70">
        <v>1250</v>
      </c>
      <c r="H15" s="71"/>
      <c r="I15" s="71"/>
      <c r="J15" s="71"/>
      <c r="K15" s="71"/>
      <c r="L15" s="72"/>
      <c r="M15" s="73">
        <v>0</v>
      </c>
      <c r="N15" s="74"/>
      <c r="O15" s="74"/>
      <c r="P15" s="75"/>
      <c r="Q15" s="76">
        <v>1619</v>
      </c>
      <c r="R15" s="71"/>
      <c r="S15" s="71"/>
      <c r="T15" s="71"/>
      <c r="U15" s="71"/>
      <c r="V15" s="71"/>
      <c r="W15" s="72"/>
      <c r="X15" s="74">
        <v>0</v>
      </c>
      <c r="Y15" s="74"/>
      <c r="Z15" s="74"/>
      <c r="AA15" s="75"/>
      <c r="AB15" s="78">
        <v>1706</v>
      </c>
      <c r="AC15" s="74"/>
      <c r="AD15" s="74"/>
      <c r="AE15" s="74"/>
      <c r="AF15" s="74"/>
      <c r="AG15" s="74"/>
      <c r="AH15" s="79"/>
      <c r="AI15" s="74">
        <v>-3</v>
      </c>
      <c r="AJ15" s="74"/>
      <c r="AK15" s="74"/>
      <c r="AL15" s="75"/>
      <c r="AM15" s="78">
        <f>Q15+AB15</f>
        <v>3325</v>
      </c>
      <c r="AN15" s="74"/>
      <c r="AO15" s="74"/>
      <c r="AP15" s="74"/>
      <c r="AQ15" s="74"/>
      <c r="AR15" s="74"/>
      <c r="AS15" s="79"/>
      <c r="AT15" s="80">
        <f>X15+AI15</f>
        <v>-3</v>
      </c>
      <c r="AU15" s="81"/>
      <c r="AV15" s="81"/>
      <c r="AW15" s="82"/>
      <c r="AX15" s="83">
        <f>ROUND(AM15/G15,1)</f>
        <v>2.7</v>
      </c>
      <c r="AY15" s="84"/>
    </row>
    <row r="16" spans="1:51" ht="18.75" customHeight="1" x14ac:dyDescent="0.15">
      <c r="A16" s="67"/>
      <c r="B16" s="68"/>
      <c r="C16" s="68"/>
      <c r="D16" s="68"/>
      <c r="E16" s="68"/>
      <c r="F16" s="69"/>
      <c r="G16" s="35"/>
      <c r="H16" s="36"/>
      <c r="I16" s="36"/>
      <c r="J16" s="36"/>
      <c r="K16" s="36"/>
      <c r="L16" s="37"/>
      <c r="M16" s="41"/>
      <c r="N16" s="42"/>
      <c r="O16" s="42"/>
      <c r="P16" s="43"/>
      <c r="Q16" s="77"/>
      <c r="R16" s="36"/>
      <c r="S16" s="36"/>
      <c r="T16" s="36"/>
      <c r="U16" s="36"/>
      <c r="V16" s="36"/>
      <c r="W16" s="37"/>
      <c r="X16" s="42"/>
      <c r="Y16" s="42"/>
      <c r="Z16" s="42"/>
      <c r="AA16" s="43"/>
      <c r="AB16" s="52"/>
      <c r="AC16" s="42"/>
      <c r="AD16" s="42"/>
      <c r="AE16" s="42"/>
      <c r="AF16" s="42"/>
      <c r="AG16" s="42"/>
      <c r="AH16" s="53"/>
      <c r="AI16" s="42"/>
      <c r="AJ16" s="42"/>
      <c r="AK16" s="42"/>
      <c r="AL16" s="43"/>
      <c r="AM16" s="52"/>
      <c r="AN16" s="42"/>
      <c r="AO16" s="42"/>
      <c r="AP16" s="42"/>
      <c r="AQ16" s="42"/>
      <c r="AR16" s="42"/>
      <c r="AS16" s="53"/>
      <c r="AT16" s="57"/>
      <c r="AU16" s="58"/>
      <c r="AV16" s="58"/>
      <c r="AW16" s="59"/>
      <c r="AX16" s="62"/>
      <c r="AY16" s="63"/>
    </row>
    <row r="17" spans="1:51" ht="18.75" customHeight="1" x14ac:dyDescent="0.15">
      <c r="A17" s="30" t="s">
        <v>17</v>
      </c>
      <c r="B17" s="4"/>
      <c r="C17" s="4"/>
      <c r="D17" s="4"/>
      <c r="E17" s="4"/>
      <c r="F17" s="31"/>
      <c r="G17" s="70">
        <v>2374</v>
      </c>
      <c r="H17" s="71"/>
      <c r="I17" s="71"/>
      <c r="J17" s="71"/>
      <c r="K17" s="71"/>
      <c r="L17" s="72"/>
      <c r="M17" s="73">
        <v>0</v>
      </c>
      <c r="N17" s="74"/>
      <c r="O17" s="74"/>
      <c r="P17" s="75"/>
      <c r="Q17" s="76">
        <v>2803</v>
      </c>
      <c r="R17" s="71"/>
      <c r="S17" s="71"/>
      <c r="T17" s="71"/>
      <c r="U17" s="71"/>
      <c r="V17" s="71"/>
      <c r="W17" s="72"/>
      <c r="X17" s="74">
        <v>-7</v>
      </c>
      <c r="Y17" s="74"/>
      <c r="Z17" s="74"/>
      <c r="AA17" s="75"/>
      <c r="AB17" s="76">
        <v>3106</v>
      </c>
      <c r="AC17" s="71"/>
      <c r="AD17" s="71"/>
      <c r="AE17" s="71"/>
      <c r="AF17" s="71"/>
      <c r="AG17" s="71"/>
      <c r="AH17" s="72"/>
      <c r="AI17" s="74">
        <v>-3</v>
      </c>
      <c r="AJ17" s="74"/>
      <c r="AK17" s="74"/>
      <c r="AL17" s="75"/>
      <c r="AM17" s="78">
        <f>Q17+AB17</f>
        <v>5909</v>
      </c>
      <c r="AN17" s="74"/>
      <c r="AO17" s="74"/>
      <c r="AP17" s="74"/>
      <c r="AQ17" s="74"/>
      <c r="AR17" s="74"/>
      <c r="AS17" s="79"/>
      <c r="AT17" s="80">
        <f>X17+AI17</f>
        <v>-10</v>
      </c>
      <c r="AU17" s="81"/>
      <c r="AV17" s="81"/>
      <c r="AW17" s="82"/>
      <c r="AX17" s="83">
        <f>ROUND(AM17/G17,1)</f>
        <v>2.5</v>
      </c>
      <c r="AY17" s="84"/>
    </row>
    <row r="18" spans="1:51" ht="18.75" customHeight="1" x14ac:dyDescent="0.15">
      <c r="A18" s="30"/>
      <c r="B18" s="4"/>
      <c r="C18" s="4"/>
      <c r="D18" s="4"/>
      <c r="E18" s="4"/>
      <c r="F18" s="31"/>
      <c r="G18" s="35"/>
      <c r="H18" s="36"/>
      <c r="I18" s="36"/>
      <c r="J18" s="36"/>
      <c r="K18" s="36"/>
      <c r="L18" s="37"/>
      <c r="M18" s="41"/>
      <c r="N18" s="42"/>
      <c r="O18" s="42"/>
      <c r="P18" s="43"/>
      <c r="Q18" s="77"/>
      <c r="R18" s="36"/>
      <c r="S18" s="36"/>
      <c r="T18" s="36"/>
      <c r="U18" s="36"/>
      <c r="V18" s="36"/>
      <c r="W18" s="37"/>
      <c r="X18" s="42"/>
      <c r="Y18" s="42"/>
      <c r="Z18" s="42"/>
      <c r="AA18" s="43"/>
      <c r="AB18" s="77"/>
      <c r="AC18" s="36"/>
      <c r="AD18" s="36"/>
      <c r="AE18" s="36"/>
      <c r="AF18" s="36"/>
      <c r="AG18" s="36"/>
      <c r="AH18" s="37"/>
      <c r="AI18" s="42"/>
      <c r="AJ18" s="42"/>
      <c r="AK18" s="42"/>
      <c r="AL18" s="43"/>
      <c r="AM18" s="52"/>
      <c r="AN18" s="42"/>
      <c r="AO18" s="42"/>
      <c r="AP18" s="42"/>
      <c r="AQ18" s="42"/>
      <c r="AR18" s="42"/>
      <c r="AS18" s="53"/>
      <c r="AT18" s="57"/>
      <c r="AU18" s="58"/>
      <c r="AV18" s="58"/>
      <c r="AW18" s="59"/>
      <c r="AX18" s="62"/>
      <c r="AY18" s="63"/>
    </row>
    <row r="19" spans="1:51" ht="18.75" customHeight="1" x14ac:dyDescent="0.15">
      <c r="A19" s="64" t="s">
        <v>18</v>
      </c>
      <c r="B19" s="65"/>
      <c r="C19" s="65"/>
      <c r="D19" s="65"/>
      <c r="E19" s="65"/>
      <c r="F19" s="66"/>
      <c r="G19" s="70">
        <v>1614</v>
      </c>
      <c r="H19" s="71"/>
      <c r="I19" s="71"/>
      <c r="J19" s="71"/>
      <c r="K19" s="71"/>
      <c r="L19" s="72"/>
      <c r="M19" s="73">
        <v>1</v>
      </c>
      <c r="N19" s="74"/>
      <c r="O19" s="74"/>
      <c r="P19" s="75"/>
      <c r="Q19" s="76">
        <v>2185</v>
      </c>
      <c r="R19" s="71"/>
      <c r="S19" s="71"/>
      <c r="T19" s="71"/>
      <c r="U19" s="71"/>
      <c r="V19" s="71"/>
      <c r="W19" s="72"/>
      <c r="X19" s="74">
        <v>-3</v>
      </c>
      <c r="Y19" s="74"/>
      <c r="Z19" s="74"/>
      <c r="AA19" s="75"/>
      <c r="AB19" s="76">
        <v>2347</v>
      </c>
      <c r="AC19" s="71"/>
      <c r="AD19" s="71"/>
      <c r="AE19" s="71"/>
      <c r="AF19" s="71"/>
      <c r="AG19" s="71"/>
      <c r="AH19" s="72"/>
      <c r="AI19" s="74">
        <v>4</v>
      </c>
      <c r="AJ19" s="74"/>
      <c r="AK19" s="74"/>
      <c r="AL19" s="75"/>
      <c r="AM19" s="78">
        <f>Q19+AB19</f>
        <v>4532</v>
      </c>
      <c r="AN19" s="74"/>
      <c r="AO19" s="74"/>
      <c r="AP19" s="74"/>
      <c r="AQ19" s="74"/>
      <c r="AR19" s="74"/>
      <c r="AS19" s="79"/>
      <c r="AT19" s="80">
        <f>X19+AI19</f>
        <v>1</v>
      </c>
      <c r="AU19" s="81"/>
      <c r="AV19" s="81"/>
      <c r="AW19" s="82"/>
      <c r="AX19" s="83">
        <f>ROUND(AM19/G19,1)</f>
        <v>2.8</v>
      </c>
      <c r="AY19" s="84"/>
    </row>
    <row r="20" spans="1:51" ht="18.75" customHeight="1" thickBot="1" x14ac:dyDescent="0.2">
      <c r="A20" s="30"/>
      <c r="B20" s="4"/>
      <c r="C20" s="4"/>
      <c r="D20" s="4"/>
      <c r="E20" s="4"/>
      <c r="F20" s="31"/>
      <c r="G20" s="85"/>
      <c r="H20" s="86"/>
      <c r="I20" s="86"/>
      <c r="J20" s="86"/>
      <c r="K20" s="86"/>
      <c r="L20" s="87"/>
      <c r="M20" s="88"/>
      <c r="N20" s="48"/>
      <c r="O20" s="48"/>
      <c r="P20" s="49"/>
      <c r="Q20" s="89"/>
      <c r="R20" s="86"/>
      <c r="S20" s="86"/>
      <c r="T20" s="86"/>
      <c r="U20" s="86"/>
      <c r="V20" s="86"/>
      <c r="W20" s="87"/>
      <c r="X20" s="48"/>
      <c r="Y20" s="48"/>
      <c r="Z20" s="48"/>
      <c r="AA20" s="49"/>
      <c r="AB20" s="89"/>
      <c r="AC20" s="86"/>
      <c r="AD20" s="86"/>
      <c r="AE20" s="86"/>
      <c r="AF20" s="86"/>
      <c r="AG20" s="86"/>
      <c r="AH20" s="87"/>
      <c r="AI20" s="48"/>
      <c r="AJ20" s="48"/>
      <c r="AK20" s="48"/>
      <c r="AL20" s="49"/>
      <c r="AM20" s="122"/>
      <c r="AN20" s="123"/>
      <c r="AO20" s="123"/>
      <c r="AP20" s="123"/>
      <c r="AQ20" s="123"/>
      <c r="AR20" s="123"/>
      <c r="AS20" s="124"/>
      <c r="AT20" s="57"/>
      <c r="AU20" s="58"/>
      <c r="AV20" s="58"/>
      <c r="AW20" s="59"/>
      <c r="AX20" s="125"/>
      <c r="AY20" s="126"/>
    </row>
    <row r="21" spans="1:51" ht="18.75" customHeight="1" thickTop="1" x14ac:dyDescent="0.15">
      <c r="A21" s="90" t="s">
        <v>19</v>
      </c>
      <c r="B21" s="91"/>
      <c r="C21" s="91"/>
      <c r="D21" s="91"/>
      <c r="E21" s="91"/>
      <c r="F21" s="92"/>
      <c r="G21" s="96">
        <f>SUM(G5:L20)</f>
        <v>30584</v>
      </c>
      <c r="H21" s="97"/>
      <c r="I21" s="97"/>
      <c r="J21" s="97"/>
      <c r="K21" s="97"/>
      <c r="L21" s="98"/>
      <c r="M21" s="102">
        <f>SUM(M5:P20)</f>
        <v>6</v>
      </c>
      <c r="N21" s="103"/>
      <c r="O21" s="103"/>
      <c r="P21" s="104"/>
      <c r="Q21" s="108">
        <f>SUM(Q5:W20)</f>
        <v>36911</v>
      </c>
      <c r="R21" s="97"/>
      <c r="S21" s="97"/>
      <c r="T21" s="97"/>
      <c r="U21" s="97"/>
      <c r="V21" s="97"/>
      <c r="W21" s="98"/>
      <c r="X21" s="103">
        <f>SUM(X5:AA20)</f>
        <v>-26</v>
      </c>
      <c r="Y21" s="103"/>
      <c r="Z21" s="103"/>
      <c r="AA21" s="104"/>
      <c r="AB21" s="108">
        <f>SUM(AB5:AH20)</f>
        <v>40396</v>
      </c>
      <c r="AC21" s="97"/>
      <c r="AD21" s="97"/>
      <c r="AE21" s="97"/>
      <c r="AF21" s="97"/>
      <c r="AG21" s="97"/>
      <c r="AH21" s="98"/>
      <c r="AI21" s="103">
        <f>SUM(AI5:AL20)</f>
        <v>-44</v>
      </c>
      <c r="AJ21" s="103"/>
      <c r="AK21" s="103"/>
      <c r="AL21" s="104"/>
      <c r="AM21" s="110">
        <f>SUM(AM5:AS20)</f>
        <v>77307</v>
      </c>
      <c r="AN21" s="103"/>
      <c r="AO21" s="103"/>
      <c r="AP21" s="103"/>
      <c r="AQ21" s="103"/>
      <c r="AR21" s="103"/>
      <c r="AS21" s="111"/>
      <c r="AT21" s="114">
        <f>SUM(AT5:AW20)</f>
        <v>-70</v>
      </c>
      <c r="AU21" s="114"/>
      <c r="AV21" s="114"/>
      <c r="AW21" s="115"/>
      <c r="AX21" s="118">
        <f>ROUND(AM21/G21,1)</f>
        <v>2.5</v>
      </c>
      <c r="AY21" s="119"/>
    </row>
    <row r="22" spans="1:51" ht="18.75" customHeight="1" thickBot="1" x14ac:dyDescent="0.2">
      <c r="A22" s="93"/>
      <c r="B22" s="94"/>
      <c r="C22" s="94"/>
      <c r="D22" s="94"/>
      <c r="E22" s="94"/>
      <c r="F22" s="95"/>
      <c r="G22" s="99"/>
      <c r="H22" s="100"/>
      <c r="I22" s="100"/>
      <c r="J22" s="100"/>
      <c r="K22" s="100"/>
      <c r="L22" s="101"/>
      <c r="M22" s="105"/>
      <c r="N22" s="106"/>
      <c r="O22" s="106"/>
      <c r="P22" s="107"/>
      <c r="Q22" s="109"/>
      <c r="R22" s="100"/>
      <c r="S22" s="100"/>
      <c r="T22" s="100"/>
      <c r="U22" s="100"/>
      <c r="V22" s="100"/>
      <c r="W22" s="101"/>
      <c r="X22" s="106"/>
      <c r="Y22" s="106"/>
      <c r="Z22" s="106"/>
      <c r="AA22" s="107"/>
      <c r="AB22" s="109"/>
      <c r="AC22" s="100"/>
      <c r="AD22" s="100"/>
      <c r="AE22" s="100"/>
      <c r="AF22" s="100"/>
      <c r="AG22" s="100"/>
      <c r="AH22" s="101"/>
      <c r="AI22" s="106"/>
      <c r="AJ22" s="106"/>
      <c r="AK22" s="106"/>
      <c r="AL22" s="107"/>
      <c r="AM22" s="112"/>
      <c r="AN22" s="106"/>
      <c r="AO22" s="106"/>
      <c r="AP22" s="106"/>
      <c r="AQ22" s="106"/>
      <c r="AR22" s="106"/>
      <c r="AS22" s="113"/>
      <c r="AT22" s="116"/>
      <c r="AU22" s="116"/>
      <c r="AV22" s="116"/>
      <c r="AW22" s="117"/>
      <c r="AX22" s="120"/>
      <c r="AY22" s="121"/>
    </row>
    <row r="23" spans="1:51" ht="18.75" customHeight="1" thickTop="1" x14ac:dyDescent="0.15"/>
    <row r="24" spans="1:51" ht="18.75" customHeight="1" x14ac:dyDescent="0.15">
      <c r="A24" t="s">
        <v>22</v>
      </c>
    </row>
    <row r="25" spans="1:51" ht="18.75" customHeight="1" x14ac:dyDescent="0.15">
      <c r="A25" t="s">
        <v>21</v>
      </c>
    </row>
    <row r="26" spans="1:51" ht="18.75" customHeight="1" x14ac:dyDescent="0.15"/>
    <row r="27" spans="1:51" ht="18.75" customHeight="1" x14ac:dyDescent="0.15"/>
    <row r="28" spans="1:51" ht="18.75" customHeight="1" x14ac:dyDescent="0.15"/>
    <row r="29" spans="1:51" ht="18.75" customHeight="1" x14ac:dyDescent="0.15"/>
    <row r="30" spans="1:51" ht="18.75" customHeight="1" x14ac:dyDescent="0.15"/>
    <row r="31" spans="1:51" ht="18.75" customHeight="1" x14ac:dyDescent="0.15"/>
    <row r="32" spans="1:51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</sheetData>
  <mergeCells count="106">
    <mergeCell ref="AI21:AL22"/>
    <mergeCell ref="AM21:AS22"/>
    <mergeCell ref="AT21:AW22"/>
    <mergeCell ref="AX21:AY22"/>
    <mergeCell ref="AI19:AL20"/>
    <mergeCell ref="AM19:AS20"/>
    <mergeCell ref="AT19:AW20"/>
    <mergeCell ref="AX19:AY20"/>
    <mergeCell ref="A21:F22"/>
    <mergeCell ref="G21:L22"/>
    <mergeCell ref="M21:P22"/>
    <mergeCell ref="Q21:W22"/>
    <mergeCell ref="X21:AA22"/>
    <mergeCell ref="AB21:AH22"/>
    <mergeCell ref="AI17:AL18"/>
    <mergeCell ref="AM17:AS18"/>
    <mergeCell ref="AT17:AW18"/>
    <mergeCell ref="AX17:AY18"/>
    <mergeCell ref="A19:F20"/>
    <mergeCell ref="G19:L20"/>
    <mergeCell ref="M19:P20"/>
    <mergeCell ref="Q19:W20"/>
    <mergeCell ref="X19:AA20"/>
    <mergeCell ref="AB19:AH20"/>
    <mergeCell ref="AI15:AL16"/>
    <mergeCell ref="AM15:AS16"/>
    <mergeCell ref="AT15:AW16"/>
    <mergeCell ref="AX15:AY16"/>
    <mergeCell ref="A17:F18"/>
    <mergeCell ref="G17:L18"/>
    <mergeCell ref="M17:P18"/>
    <mergeCell ref="Q17:W18"/>
    <mergeCell ref="X17:AA18"/>
    <mergeCell ref="AB17:AH18"/>
    <mergeCell ref="AI13:AL14"/>
    <mergeCell ref="AM13:AS14"/>
    <mergeCell ref="AT13:AW14"/>
    <mergeCell ref="AX13:AY14"/>
    <mergeCell ref="A15:F16"/>
    <mergeCell ref="G15:L16"/>
    <mergeCell ref="M15:P16"/>
    <mergeCell ref="Q15:W16"/>
    <mergeCell ref="X15:AA16"/>
    <mergeCell ref="AB15:AH16"/>
    <mergeCell ref="AI11:AL12"/>
    <mergeCell ref="AM11:AS12"/>
    <mergeCell ref="AT11:AW12"/>
    <mergeCell ref="AX11:AY12"/>
    <mergeCell ref="A13:F14"/>
    <mergeCell ref="G13:L14"/>
    <mergeCell ref="M13:P14"/>
    <mergeCell ref="Q13:W14"/>
    <mergeCell ref="X13:AA14"/>
    <mergeCell ref="AB13:AH14"/>
    <mergeCell ref="AI9:AL10"/>
    <mergeCell ref="AM9:AS10"/>
    <mergeCell ref="AT9:AW10"/>
    <mergeCell ref="AX9:AY10"/>
    <mergeCell ref="A11:F12"/>
    <mergeCell ref="G11:L12"/>
    <mergeCell ref="M11:P12"/>
    <mergeCell ref="Q11:W12"/>
    <mergeCell ref="X11:AA12"/>
    <mergeCell ref="AB11:AH12"/>
    <mergeCell ref="AI7:AL8"/>
    <mergeCell ref="AM7:AS8"/>
    <mergeCell ref="AT7:AW8"/>
    <mergeCell ref="AX7:AY8"/>
    <mergeCell ref="A9:F10"/>
    <mergeCell ref="G9:L10"/>
    <mergeCell ref="M9:P10"/>
    <mergeCell ref="Q9:W10"/>
    <mergeCell ref="X9:AA10"/>
    <mergeCell ref="AB9:AH10"/>
    <mergeCell ref="AI5:AL6"/>
    <mergeCell ref="AM5:AS6"/>
    <mergeCell ref="AT5:AW6"/>
    <mergeCell ref="AX5:AY6"/>
    <mergeCell ref="A7:F8"/>
    <mergeCell ref="G7:L8"/>
    <mergeCell ref="M7:P8"/>
    <mergeCell ref="Q7:W8"/>
    <mergeCell ref="X7:AA8"/>
    <mergeCell ref="AB7:AH8"/>
    <mergeCell ref="A5:F6"/>
    <mergeCell ref="G5:L6"/>
    <mergeCell ref="M5:P6"/>
    <mergeCell ref="Q5:W6"/>
    <mergeCell ref="X5:AA6"/>
    <mergeCell ref="AB5:AH6"/>
    <mergeCell ref="X4:AA4"/>
    <mergeCell ref="AB4:AH4"/>
    <mergeCell ref="AI4:AL4"/>
    <mergeCell ref="AM4:AS4"/>
    <mergeCell ref="AT4:AW4"/>
    <mergeCell ref="AX4:AY4"/>
    <mergeCell ref="J1:AR1"/>
    <mergeCell ref="AV2:AY2"/>
    <mergeCell ref="A3:F3"/>
    <mergeCell ref="G3:L4"/>
    <mergeCell ref="M3:P3"/>
    <mergeCell ref="Q3:AW3"/>
    <mergeCell ref="AX3:AY3"/>
    <mergeCell ref="A4:F4"/>
    <mergeCell ref="M4:P4"/>
    <mergeCell ref="Q4:W4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H30.12.31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KIKAKU16</dc:creator>
  <cp:lastModifiedBy>uma</cp:lastModifiedBy>
  <cp:lastPrinted>2019-01-07T02:43:31Z</cp:lastPrinted>
  <dcterms:created xsi:type="dcterms:W3CDTF">2005-06-02T06:34:18Z</dcterms:created>
  <dcterms:modified xsi:type="dcterms:W3CDTF">2019-03-27T07:21:56Z</dcterms:modified>
</cp:coreProperties>
</file>