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rLMIwoml28sBcQwbBDWVnRS4bOSMRbahiCJ/VFFx7m1LzZoEalvM1sfMX1oD3nlTrK662DA+7OM74GpMQ6us5g==" workbookSaltValue="u9mCI8dCHRwF0TEG9N0l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<sst xmlns="http://schemas.openxmlformats.org/spreadsheetml/2006/main" count="228" uniqueCount="114">
  <si>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</si>
  <si>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</si>
  <si>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</si>
  <si>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</si>
  <si>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</si>
  <si>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</si>
  <si>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</si>
  <si>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</si>
  <si>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</si>
  <si>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</si>
  <si>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</si>
  <si>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</si>
  <si>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</si>
  <si>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</si>
  <si>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</si>
  <si>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</si>
  <si>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</si>
  <si>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</si>
  <si>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</si>
  <si>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</si>
  <si>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</si>
  <si>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</si>
  <si>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</si>
  <si>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</si>
  <si>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</si>
  <si>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</si>
  <si>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</si>
  <si>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</si>
  <si>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</si>
  <si>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</si>
  <si>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</si>
  <si>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</si>
  <si>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</si>
  <si>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</si>
  <si>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</si>
  <si>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</si>
  <si>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</si>
  <si>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</si>
  <si>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</si>
  <si>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</si>
  <si>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</si>
  <si>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</si>
  <si>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</si>
  <si>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</si>
  <si>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</si>
  <si>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</si>
  <si>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</si>
  <si>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</si>
  <si>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</si>
  <si>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</si>
  <si>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</si>
  <si>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</si>
  <si>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</si>
  <si>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</si>
  <si>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</si>
  <si>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</si>
  <si>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</si>
  <si>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</si>
  <si>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</si>
  <si>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</si>
  <si>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</si>
  <si>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</si>
  <si>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</si>
  <si>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</si>
  <si>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</si>
  <si>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</si>
  <si>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</si>
  <si>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</si>
  <si>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</si>
  <si>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</si>
  <si>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</si>
  <si>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</si>
  <si>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</si>
  <si>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</si>
  <si>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</si>
  <si>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</si>
  <si>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</si>
  <si>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</si>
  <si>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</si>
  <si>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</si>
  <si>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</si>
  <si>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</si>
  <si>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</si>
  <si>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</si>
  <si>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</si>
  <si>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</si>
  <si>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</si>
  <si>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</si>
  <si>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</si>
  <si>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</si>
  <si>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</si>
  <si>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</si>
  <si>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</si>
  <si>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</si>
  <si>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</si>
  <si>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</si>
  <si>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</si>
  <si>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</si>
  <si>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</si>
  <si>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</si>
  <si>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</si>
  <si>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</si>
  <si>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</si>
  <si>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</si>
  <si>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</si>
  <si>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</si>
  <si>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</si>
  <si>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</si>
  <si>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</si>
  <si>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</si>
  <si>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</si>
  <si>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</si>
  <si>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rPh sb="0" eb="2">
      <t>ジンコウ</t>
    </rPh>
    <rPh sb="2" eb="4">
      <t>ゲンショウ</t>
    </rPh>
    <rPh sb="4" eb="6">
      <t>シャカイ</t>
    </rPh>
    <rPh sb="7" eb="8">
      <t>ムカ</t>
    </rPh>
    <rPh sb="9" eb="12">
      <t>シヨウリョウ</t>
    </rPh>
    <rPh sb="13" eb="15">
      <t>ゾウカ</t>
    </rPh>
    <rPh sb="16" eb="18">
      <t>ミコ</t>
    </rPh>
    <rPh sb="22" eb="24">
      <t>ジョウキョウ</t>
    </rPh>
    <rPh sb="114" eb="116">
      <t>レイワ</t>
    </rPh>
    <rPh sb="117" eb="119">
      <t>ネンド</t>
    </rPh>
    <rPh sb="121" eb="123">
      <t>コウエイ</t>
    </rPh>
    <rPh sb="123" eb="125">
      <t>キギョウ</t>
    </rPh>
    <rPh sb="125" eb="127">
      <t>カイケイ</t>
    </rPh>
    <rPh sb="128" eb="130">
      <t>イコウ</t>
    </rPh>
    <rPh sb="131" eb="133">
      <t>ヨテイ</t>
    </rPh>
    <rPh sb="138" eb="140">
      <t>ケイエイ</t>
    </rPh>
    <rPh sb="140" eb="142">
      <t>ジョウキョウ</t>
    </rPh>
    <rPh sb="143" eb="145">
      <t>テキカク</t>
    </rPh>
    <rPh sb="146" eb="148">
      <t>ハアク</t>
    </rPh>
    <rPh sb="149" eb="151">
      <t>ケイエイ</t>
    </rPh>
    <rPh sb="151" eb="153">
      <t>カイゼン</t>
    </rPh>
    <rPh sb="154" eb="156">
      <t>ケイエイ</t>
    </rPh>
    <rPh sb="156" eb="158">
      <t>ハンダン</t>
    </rPh>
    <rPh sb="159" eb="160">
      <t>オコナ</t>
    </rPh>
    <rPh sb="164" eb="167">
      <t>スイセンカ</t>
    </rPh>
    <rPh sb="167" eb="168">
      <t>リツ</t>
    </rPh>
    <rPh sb="169" eb="171">
      <t>コウジョウ</t>
    </rPh>
    <rPh sb="172" eb="174">
      <t>ショリ</t>
    </rPh>
    <rPh sb="183" eb="185">
      <t>イジ</t>
    </rPh>
    <rPh sb="185" eb="188">
      <t>カンリヒ</t>
    </rPh>
    <rPh sb="189" eb="191">
      <t>サクゲン</t>
    </rPh>
    <rPh sb="193" eb="196">
      <t>セッキョクテキ</t>
    </rPh>
    <phoneticPr fontId="4"/>
  </si>
  <si>
    <t xml:space="preserve">①H26とH30を比較すると改善しているものの、１００％未満であることから単年度収支が赤字である。地方債償還金が減少しているものの高水準であり大幅な改善が見込めない。より一層の経費削減、収入確保に努める必要がある。
④機能強化事業において、企業債発行はするものの企業債残高は減少していくと見込んでいるが、より一層の使用料収入の確保に努める必要がある。
⑤⑥H29以降、基準内繰入金の分流式下水道に要する経費の増加により横ばいで推移。今後は処理施設の統廃合等による維持管理費の削減や接続率の向上による有収水量、使用料収入確保の取組など経営改善を図る必要がある。
⑦⑧は、類似団体と比較し劣っているため、今後も引き続き排水設備工事に対する補助金交付や広報掲載、戸別訪問による普及活動を行い水洗化率向上に努める。
</t>
    <rPh sb="110" eb="112">
      <t>キノウ</t>
    </rPh>
    <rPh sb="112" eb="114">
      <t>キョウカ</t>
    </rPh>
    <rPh sb="183" eb="185">
      <t>イコウ</t>
    </rPh>
    <rPh sb="211" eb="212">
      <t>ヨコ</t>
    </rPh>
    <rPh sb="215" eb="217">
      <t>スイイ</t>
    </rPh>
    <rPh sb="292" eb="294">
      <t>ヒカク</t>
    </rPh>
    <rPh sb="295" eb="296">
      <t>オト</t>
    </rPh>
    <rPh sb="303" eb="305">
      <t>コンゴ</t>
    </rPh>
    <rPh sb="306" eb="307">
      <t>ヒ</t>
    </rPh>
    <rPh sb="308" eb="309">
      <t>ツヅ</t>
    </rPh>
    <rPh sb="310" eb="312">
      <t>ハイスイ</t>
    </rPh>
    <rPh sb="312" eb="314">
      <t>セツビ</t>
    </rPh>
    <rPh sb="314" eb="316">
      <t>コウジ</t>
    </rPh>
    <rPh sb="317" eb="318">
      <t>タイ</t>
    </rPh>
    <rPh sb="320" eb="323">
      <t>ホジョキン</t>
    </rPh>
    <rPh sb="323" eb="325">
      <t>コウフ</t>
    </rPh>
    <rPh sb="326" eb="328">
      <t>コウホウ</t>
    </rPh>
    <rPh sb="328" eb="330">
      <t>ケイサイ</t>
    </rPh>
    <rPh sb="331" eb="333">
      <t>コベツ</t>
    </rPh>
    <rPh sb="333" eb="335">
      <t>ホウモン</t>
    </rPh>
    <rPh sb="338" eb="340">
      <t>フキュウ</t>
    </rPh>
    <rPh sb="340" eb="342">
      <t>カツドウ</t>
    </rPh>
    <rPh sb="343" eb="344">
      <t>オコナ</t>
    </rPh>
    <rPh sb="345" eb="348">
      <t>スイセンカ</t>
    </rPh>
    <rPh sb="348" eb="349">
      <t>リツ</t>
    </rPh>
    <rPh sb="349" eb="351">
      <t>コウジョウ</t>
    </rPh>
    <rPh sb="352" eb="35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</si>
</sst>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B8-4729-996B-45C6A34D0C52}"/>
            </c:ext>
          </c:extLst>
        </c:ser>
        <c:dLbls>
          <c:showLegendKey val="0"/>
          <c:showVal val="0"/>
          <c:showCatName val="0"/>
          <c:showSerName val="0"/>
          <c:showPercent val="0"/>
          <c:showBubbleSize val="0"/>
        </c:dLbls>
        <c:gapWidth val="150"/>
        <c:axId val="216761640"/>
        <c:axId val="2167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7FB8-4729-996B-45C6A34D0C52}"/>
            </c:ext>
          </c:extLst>
        </c:ser>
        <c:dLbls>
          <c:showLegendKey val="0"/>
          <c:showVal val="0"/>
          <c:showCatName val="0"/>
          <c:showSerName val="0"/>
          <c:showPercent val="0"/>
          <c:showBubbleSize val="0"/>
        </c:dLbls>
        <c:marker val="1"/>
        <c:smooth val="0"/>
        <c:axId val="216761640"/>
        <c:axId val="216759288"/>
      </c:lineChart>
      <c:dateAx>
        <c:axId val="216761640"/>
        <c:scaling>
          <c:orientation val="minMax"/>
        </c:scaling>
        <c:delete val="1"/>
        <c:axPos val="b"/>
        <c:numFmt formatCode="ge" sourceLinked="1"/>
        <c:majorTickMark val="none"/>
        <c:minorTickMark val="none"/>
        <c:tickLblPos val="none"/>
        <c:crossAx val="216759288"/>
        <c:crosses val="autoZero"/>
        <c:auto val="1"/>
        <c:lblOffset val="100"/>
        <c:baseTimeUnit val="years"/>
      </c:dateAx>
      <c:valAx>
        <c:axId val="2167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59.4</c:v>
                </c:pt>
                <c:pt idx="1">
                  <c:v>56.91</c:v>
                </c:pt>
                <c:pt idx="2">
                  <c:v>61.38</c:v>
                </c:pt>
                <c:pt idx="3">
                  <c:v>45.36</c:v>
                </c:pt>
                <c:pt idx="4">
                  <c:v>39.17</c:v>
                </c:pt>
              </c:numCache>
            </c:numRef>
          </c:val>
          <c:extLst xmlns:c16r2="http://schemas.microsoft.com/office/drawing/2015/06/chart">
            <c:ext xmlns:c16="http://schemas.microsoft.com/office/drawing/2014/chart" uri="{C3380CC4-5D6E-409C-BE32-E72D297353CC}">
              <c16:uniqueId val="{00000000-8B77-45DF-9A21-3CAAA72D2918}"/>
            </c:ext>
          </c:extLst>
        </c:ser>
        <c:dLbls>
          <c:showLegendKey val="0"/>
          <c:showVal val="0"/>
          <c:showCatName val="0"/>
          <c:showSerName val="0"/>
          <c:showPercent val="0"/>
          <c:showBubbleSize val="0"/>
        </c:dLbls>
        <c:gapWidth val="150"/>
        <c:axId val="218999896"/>
        <c:axId val="2190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8B77-45DF-9A21-3CAAA72D2918}"/>
            </c:ext>
          </c:extLst>
        </c:ser>
        <c:dLbls>
          <c:showLegendKey val="0"/>
          <c:showVal val="0"/>
          <c:showCatName val="0"/>
          <c:showSerName val="0"/>
          <c:showPercent val="0"/>
          <c:showBubbleSize val="0"/>
        </c:dLbls>
        <c:marker val="1"/>
        <c:smooth val="0"/>
        <c:axId val="218999896"/>
        <c:axId val="219000288"/>
      </c:lineChart>
      <c:dateAx>
        <c:axId val="218999896"/>
        <c:scaling>
          <c:orientation val="minMax"/>
        </c:scaling>
        <c:delete val="1"/>
        <c:axPos val="b"/>
        <c:numFmt formatCode="ge" sourceLinked="1"/>
        <c:majorTickMark val="none"/>
        <c:minorTickMark val="none"/>
        <c:tickLblPos val="none"/>
        <c:crossAx val="219000288"/>
        <c:crosses val="autoZero"/>
        <c:auto val="1"/>
        <c:lblOffset val="100"/>
        <c:baseTimeUnit val="years"/>
      </c:dateAx>
      <c:valAx>
        <c:axId val="2190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74.930000000000007</c:v>
                </c:pt>
                <c:pt idx="1">
                  <c:v>75.66</c:v>
                </c:pt>
                <c:pt idx="2">
                  <c:v>76.64</c:v>
                </c:pt>
                <c:pt idx="3">
                  <c:v>78.34</c:v>
                </c:pt>
                <c:pt idx="4">
                  <c:v>79.14</c:v>
                </c:pt>
              </c:numCache>
            </c:numRef>
          </c:val>
          <c:extLst xmlns:c16r2="http://schemas.microsoft.com/office/drawing/2015/06/chart">
            <c:ext xmlns:c16="http://schemas.microsoft.com/office/drawing/2014/chart" uri="{C3380CC4-5D6E-409C-BE32-E72D297353CC}">
              <c16:uniqueId val="{00000000-A40C-4A4F-A350-3161DC0D004C}"/>
            </c:ext>
          </c:extLst>
        </c:ser>
        <c:dLbls>
          <c:showLegendKey val="0"/>
          <c:showVal val="0"/>
          <c:showCatName val="0"/>
          <c:showSerName val="0"/>
          <c:showPercent val="0"/>
          <c:showBubbleSize val="0"/>
        </c:dLbls>
        <c:gapWidth val="150"/>
        <c:axId val="219002248"/>
        <c:axId val="21900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A40C-4A4F-A350-3161DC0D004C}"/>
            </c:ext>
          </c:extLst>
        </c:ser>
        <c:dLbls>
          <c:showLegendKey val="0"/>
          <c:showVal val="0"/>
          <c:showCatName val="0"/>
          <c:showSerName val="0"/>
          <c:showPercent val="0"/>
          <c:showBubbleSize val="0"/>
        </c:dLbls>
        <c:marker val="1"/>
        <c:smooth val="0"/>
        <c:axId val="219002248"/>
        <c:axId val="219003816"/>
      </c:lineChart>
      <c:dateAx>
        <c:axId val="219002248"/>
        <c:scaling>
          <c:orientation val="minMax"/>
        </c:scaling>
        <c:delete val="1"/>
        <c:axPos val="b"/>
        <c:numFmt formatCode="ge" sourceLinked="1"/>
        <c:majorTickMark val="none"/>
        <c:minorTickMark val="none"/>
        <c:tickLblPos val="none"/>
        <c:crossAx val="219003816"/>
        <c:crosses val="autoZero"/>
        <c:auto val="1"/>
        <c:lblOffset val="100"/>
        <c:baseTimeUnit val="years"/>
      </c:dateAx>
      <c:valAx>
        <c:axId val="21900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50.2</c:v>
                </c:pt>
                <c:pt idx="1">
                  <c:v>46.3</c:v>
                </c:pt>
                <c:pt idx="2">
                  <c:v>50.6</c:v>
                </c:pt>
                <c:pt idx="3">
                  <c:v>61.82</c:v>
                </c:pt>
                <c:pt idx="4">
                  <c:v>62.38</c:v>
                </c:pt>
              </c:numCache>
            </c:numRef>
          </c:val>
          <c:extLst xmlns:c16r2="http://schemas.microsoft.com/office/drawing/2015/06/chart">
            <c:ext xmlns:c16="http://schemas.microsoft.com/office/drawing/2014/chart" uri="{C3380CC4-5D6E-409C-BE32-E72D297353CC}">
              <c16:uniqueId val="{00000000-0499-4AA2-AFC3-B3D01EBCB663}"/>
            </c:ext>
          </c:extLst>
        </c:ser>
        <c:dLbls>
          <c:showLegendKey val="0"/>
          <c:showVal val="0"/>
          <c:showCatName val="0"/>
          <c:showSerName val="0"/>
          <c:showPercent val="0"/>
          <c:showBubbleSize val="0"/>
        </c:dLbls>
        <c:gapWidth val="150"/>
        <c:axId val="216760072"/>
        <c:axId val="2167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99-4AA2-AFC3-B3D01EBCB663}"/>
            </c:ext>
          </c:extLst>
        </c:ser>
        <c:dLbls>
          <c:showLegendKey val="0"/>
          <c:showVal val="0"/>
          <c:showCatName val="0"/>
          <c:showSerName val="0"/>
          <c:showPercent val="0"/>
          <c:showBubbleSize val="0"/>
        </c:dLbls>
        <c:marker val="1"/>
        <c:smooth val="0"/>
        <c:axId val="216760072"/>
        <c:axId val="216761248"/>
      </c:lineChart>
      <c:dateAx>
        <c:axId val="216760072"/>
        <c:scaling>
          <c:orientation val="minMax"/>
        </c:scaling>
        <c:delete val="1"/>
        <c:axPos val="b"/>
        <c:numFmt formatCode="ge" sourceLinked="1"/>
        <c:majorTickMark val="none"/>
        <c:minorTickMark val="none"/>
        <c:tickLblPos val="none"/>
        <c:crossAx val="216761248"/>
        <c:crosses val="autoZero"/>
        <c:auto val="1"/>
        <c:lblOffset val="100"/>
        <c:baseTimeUnit val="years"/>
      </c:dateAx>
      <c:valAx>
        <c:axId val="2167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4C-4CDF-BDCE-AF4B864689DD}"/>
            </c:ext>
          </c:extLst>
        </c:ser>
        <c:dLbls>
          <c:showLegendKey val="0"/>
          <c:showVal val="0"/>
          <c:showCatName val="0"/>
          <c:showSerName val="0"/>
          <c:showPercent val="0"/>
          <c:showBubbleSize val="0"/>
        </c:dLbls>
        <c:gapWidth val="150"/>
        <c:axId val="218739696"/>
        <c:axId val="2187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C-4CDF-BDCE-AF4B864689DD}"/>
            </c:ext>
          </c:extLst>
        </c:ser>
        <c:dLbls>
          <c:showLegendKey val="0"/>
          <c:showVal val="0"/>
          <c:showCatName val="0"/>
          <c:showSerName val="0"/>
          <c:showPercent val="0"/>
          <c:showBubbleSize val="0"/>
        </c:dLbls>
        <c:marker val="1"/>
        <c:smooth val="0"/>
        <c:axId val="218739696"/>
        <c:axId val="218733424"/>
      </c:lineChart>
      <c:dateAx>
        <c:axId val="218739696"/>
        <c:scaling>
          <c:orientation val="minMax"/>
        </c:scaling>
        <c:delete val="1"/>
        <c:axPos val="b"/>
        <c:numFmt formatCode="ge" sourceLinked="1"/>
        <c:majorTickMark val="none"/>
        <c:minorTickMark val="none"/>
        <c:tickLblPos val="none"/>
        <c:crossAx val="218733424"/>
        <c:crosses val="autoZero"/>
        <c:auto val="1"/>
        <c:lblOffset val="100"/>
        <c:baseTimeUnit val="years"/>
      </c:dateAx>
      <c:valAx>
        <c:axId val="2187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84-4C71-8595-F6CB8034AB83}"/>
            </c:ext>
          </c:extLst>
        </c:ser>
        <c:dLbls>
          <c:showLegendKey val="0"/>
          <c:showVal val="0"/>
          <c:showCatName val="0"/>
          <c:showSerName val="0"/>
          <c:showPercent val="0"/>
          <c:showBubbleSize val="0"/>
        </c:dLbls>
        <c:gapWidth val="150"/>
        <c:axId val="218736952"/>
        <c:axId val="2187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84-4C71-8595-F6CB8034AB83}"/>
            </c:ext>
          </c:extLst>
        </c:ser>
        <c:dLbls>
          <c:showLegendKey val="0"/>
          <c:showVal val="0"/>
          <c:showCatName val="0"/>
          <c:showSerName val="0"/>
          <c:showPercent val="0"/>
          <c:showBubbleSize val="0"/>
        </c:dLbls>
        <c:marker val="1"/>
        <c:smooth val="0"/>
        <c:axId val="218736952"/>
        <c:axId val="218735776"/>
      </c:lineChart>
      <c:dateAx>
        <c:axId val="218736952"/>
        <c:scaling>
          <c:orientation val="minMax"/>
        </c:scaling>
        <c:delete val="1"/>
        <c:axPos val="b"/>
        <c:numFmt formatCode="ge" sourceLinked="1"/>
        <c:majorTickMark val="none"/>
        <c:minorTickMark val="none"/>
        <c:tickLblPos val="none"/>
        <c:crossAx val="218735776"/>
        <c:crosses val="autoZero"/>
        <c:auto val="1"/>
        <c:lblOffset val="100"/>
        <c:baseTimeUnit val="years"/>
      </c:dateAx>
      <c:valAx>
        <c:axId val="2187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0-434F-8860-826695DC66C7}"/>
            </c:ext>
          </c:extLst>
        </c:ser>
        <c:dLbls>
          <c:showLegendKey val="0"/>
          <c:showVal val="0"/>
          <c:showCatName val="0"/>
          <c:showSerName val="0"/>
          <c:showPercent val="0"/>
          <c:showBubbleSize val="0"/>
        </c:dLbls>
        <c:gapWidth val="150"/>
        <c:axId val="218737344"/>
        <c:axId val="2187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0-434F-8860-826695DC66C7}"/>
            </c:ext>
          </c:extLst>
        </c:ser>
        <c:dLbls>
          <c:showLegendKey val="0"/>
          <c:showVal val="0"/>
          <c:showCatName val="0"/>
          <c:showSerName val="0"/>
          <c:showPercent val="0"/>
          <c:showBubbleSize val="0"/>
        </c:dLbls>
        <c:marker val="1"/>
        <c:smooth val="0"/>
        <c:axId val="218737344"/>
        <c:axId val="218734992"/>
      </c:lineChart>
      <c:dateAx>
        <c:axId val="218737344"/>
        <c:scaling>
          <c:orientation val="minMax"/>
        </c:scaling>
        <c:delete val="1"/>
        <c:axPos val="b"/>
        <c:numFmt formatCode="ge" sourceLinked="1"/>
        <c:majorTickMark val="none"/>
        <c:minorTickMark val="none"/>
        <c:tickLblPos val="none"/>
        <c:crossAx val="218734992"/>
        <c:crosses val="autoZero"/>
        <c:auto val="1"/>
        <c:lblOffset val="100"/>
        <c:baseTimeUnit val="years"/>
      </c:dateAx>
      <c:valAx>
        <c:axId val="2187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F3-4166-A67D-7295DF015484}"/>
            </c:ext>
          </c:extLst>
        </c:ser>
        <c:dLbls>
          <c:showLegendKey val="0"/>
          <c:showVal val="0"/>
          <c:showCatName val="0"/>
          <c:showSerName val="0"/>
          <c:showPercent val="0"/>
          <c:showBubbleSize val="0"/>
        </c:dLbls>
        <c:gapWidth val="150"/>
        <c:axId val="218737736"/>
        <c:axId val="2187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3-4166-A67D-7295DF015484}"/>
            </c:ext>
          </c:extLst>
        </c:ser>
        <c:dLbls>
          <c:showLegendKey val="0"/>
          <c:showVal val="0"/>
          <c:showCatName val="0"/>
          <c:showSerName val="0"/>
          <c:showPercent val="0"/>
          <c:showBubbleSize val="0"/>
        </c:dLbls>
        <c:marker val="1"/>
        <c:smooth val="0"/>
        <c:axId val="218737736"/>
        <c:axId val="218732640"/>
      </c:lineChart>
      <c:dateAx>
        <c:axId val="218737736"/>
        <c:scaling>
          <c:orientation val="minMax"/>
        </c:scaling>
        <c:delete val="1"/>
        <c:axPos val="b"/>
        <c:numFmt formatCode="ge" sourceLinked="1"/>
        <c:majorTickMark val="none"/>
        <c:minorTickMark val="none"/>
        <c:tickLblPos val="none"/>
        <c:crossAx val="218732640"/>
        <c:crosses val="autoZero"/>
        <c:auto val="1"/>
        <c:lblOffset val="100"/>
        <c:baseTimeUnit val="years"/>
      </c:dateAx>
      <c:valAx>
        <c:axId val="2187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1694.01</c:v>
                </c:pt>
                <c:pt idx="1">
                  <c:v>1262.47</c:v>
                </c:pt>
                <c:pt idx="2">
                  <c:v>731.85</c:v>
                </c:pt>
                <c:pt idx="3">
                  <c:v>4.96</c:v>
                </c:pt>
                <c:pt idx="4">
                  <c:v>7.0000000000000007E-2</c:v>
                </c:pt>
              </c:numCache>
            </c:numRef>
          </c:val>
          <c:extLst xmlns:c16r2="http://schemas.microsoft.com/office/drawing/2015/06/chart">
            <c:ext xmlns:c16="http://schemas.microsoft.com/office/drawing/2014/chart" uri="{C3380CC4-5D6E-409C-BE32-E72D297353CC}">
              <c16:uniqueId val="{00000000-B762-4363-83F0-5170875D792F}"/>
            </c:ext>
          </c:extLst>
        </c:ser>
        <c:dLbls>
          <c:showLegendKey val="0"/>
          <c:showVal val="0"/>
          <c:showCatName val="0"/>
          <c:showSerName val="0"/>
          <c:showPercent val="0"/>
          <c:showBubbleSize val="0"/>
        </c:dLbls>
        <c:gapWidth val="150"/>
        <c:axId val="218734600"/>
        <c:axId val="21873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B762-4363-83F0-5170875D792F}"/>
            </c:ext>
          </c:extLst>
        </c:ser>
        <c:dLbls>
          <c:showLegendKey val="0"/>
          <c:showVal val="0"/>
          <c:showCatName val="0"/>
          <c:showSerName val="0"/>
          <c:showPercent val="0"/>
          <c:showBubbleSize val="0"/>
        </c:dLbls>
        <c:marker val="1"/>
        <c:smooth val="0"/>
        <c:axId val="218734600"/>
        <c:axId val="218738520"/>
      </c:lineChart>
      <c:dateAx>
        <c:axId val="218734600"/>
        <c:scaling>
          <c:orientation val="minMax"/>
        </c:scaling>
        <c:delete val="1"/>
        <c:axPos val="b"/>
        <c:numFmt formatCode="ge" sourceLinked="1"/>
        <c:majorTickMark val="none"/>
        <c:minorTickMark val="none"/>
        <c:tickLblPos val="none"/>
        <c:crossAx val="218738520"/>
        <c:crosses val="autoZero"/>
        <c:auto val="1"/>
        <c:lblOffset val="100"/>
        <c:baseTimeUnit val="years"/>
      </c:dateAx>
      <c:valAx>
        <c:axId val="21873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58.26</c:v>
                </c:pt>
                <c:pt idx="1">
                  <c:v>64.67</c:v>
                </c:pt>
                <c:pt idx="2">
                  <c:v>62.98</c:v>
                </c:pt>
                <c:pt idx="3">
                  <c:v>74.3</c:v>
                </c:pt>
                <c:pt idx="4">
                  <c:v>73.52</c:v>
                </c:pt>
              </c:numCache>
            </c:numRef>
          </c:val>
          <c:extLst xmlns:c16r2="http://schemas.microsoft.com/office/drawing/2015/06/chart">
            <c:ext xmlns:c16="http://schemas.microsoft.com/office/drawing/2014/chart" uri="{C3380CC4-5D6E-409C-BE32-E72D297353CC}">
              <c16:uniqueId val="{00000000-8FA6-4FCD-83C5-4A4BCD571FDC}"/>
            </c:ext>
          </c:extLst>
        </c:ser>
        <c:dLbls>
          <c:showLegendKey val="0"/>
          <c:showVal val="0"/>
          <c:showCatName val="0"/>
          <c:showSerName val="0"/>
          <c:showPercent val="0"/>
          <c:showBubbleSize val="0"/>
        </c:dLbls>
        <c:gapWidth val="150"/>
        <c:axId val="219003032"/>
        <c:axId val="21900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8FA6-4FCD-83C5-4A4BCD571FDC}"/>
            </c:ext>
          </c:extLst>
        </c:ser>
        <c:dLbls>
          <c:showLegendKey val="0"/>
          <c:showVal val="0"/>
          <c:showCatName val="0"/>
          <c:showSerName val="0"/>
          <c:showPercent val="0"/>
          <c:showBubbleSize val="0"/>
        </c:dLbls>
        <c:marker val="1"/>
        <c:smooth val="0"/>
        <c:axId val="219003032"/>
        <c:axId val="219000680"/>
      </c:lineChart>
      <c:dateAx>
        <c:axId val="219003032"/>
        <c:scaling>
          <c:orientation val="minMax"/>
        </c:scaling>
        <c:delete val="1"/>
        <c:axPos val="b"/>
        <c:numFmt formatCode="ge" sourceLinked="1"/>
        <c:majorTickMark val="none"/>
        <c:minorTickMark val="none"/>
        <c:tickLblPos val="none"/>
        <c:crossAx val="219000680"/>
        <c:crosses val="autoZero"/>
        <c:auto val="1"/>
        <c:lblOffset val="100"/>
        <c:baseTimeUnit val="years"/>
      </c:dateAx>
      <c:valAx>
        <c:axId val="21900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302.86</c:v>
                </c:pt>
                <c:pt idx="1">
                  <c:v>274.67</c:v>
                </c:pt>
                <c:pt idx="2">
                  <c:v>281.33999999999997</c:v>
                </c:pt>
                <c:pt idx="3">
                  <c:v>238.36</c:v>
                </c:pt>
                <c:pt idx="4">
                  <c:v>240.3</c:v>
                </c:pt>
              </c:numCache>
            </c:numRef>
          </c:val>
          <c:extLst xmlns:c16r2="http://schemas.microsoft.com/office/drawing/2015/06/chart">
            <c:ext xmlns:c16="http://schemas.microsoft.com/office/drawing/2014/chart" uri="{C3380CC4-5D6E-409C-BE32-E72D297353CC}">
              <c16:uniqueId val="{00000000-5D86-4455-AE63-5291848A11B5}"/>
            </c:ext>
          </c:extLst>
        </c:ser>
        <c:dLbls>
          <c:showLegendKey val="0"/>
          <c:showVal val="0"/>
          <c:showCatName val="0"/>
          <c:showSerName val="0"/>
          <c:showPercent val="0"/>
          <c:showBubbleSize val="0"/>
        </c:dLbls>
        <c:gapWidth val="150"/>
        <c:axId val="218998720"/>
        <c:axId val="2189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5D86-4455-AE63-5291848A11B5}"/>
            </c:ext>
          </c:extLst>
        </c:ser>
        <c:dLbls>
          <c:showLegendKey val="0"/>
          <c:showVal val="0"/>
          <c:showCatName val="0"/>
          <c:showSerName val="0"/>
          <c:showPercent val="0"/>
          <c:showBubbleSize val="0"/>
        </c:dLbls>
        <c:marker val="1"/>
        <c:smooth val="0"/>
        <c:axId val="218998720"/>
        <c:axId val="218999112"/>
      </c:lineChart>
      <c:dateAx>
        <c:axId val="218998720"/>
        <c:scaling>
          <c:orientation val="minMax"/>
        </c:scaling>
        <c:delete val="1"/>
        <c:axPos val="b"/>
        <c:numFmt formatCode="ge" sourceLinked="1"/>
        <c:majorTickMark val="none"/>
        <c:minorTickMark val="none"/>
        <c:tickLblPos val="none"/>
        <c:crossAx val="218999112"/>
        <c:crosses val="autoZero"/>
        <c:auto val="1"/>
        <c:lblOffset val="100"/>
        <c:baseTimeUnit val="years"/>
      </c:dateAx>
      <c:valAx>
        <c:axId val="2189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77307</v>
      </c>
      <c r="AM8" s="50"/>
      <c r="AN8" s="50"/>
      <c r="AO8" s="50"/>
      <c r="AP8" s="50"/>
      <c r="AQ8" s="50"/>
      <c r="AR8" s="50"/>
      <c r="AS8" s="50"/>
      <c r="AT8" s="45">
        <f>データ!T6</f>
        <v>1209.5899999999999</v>
      </c>
      <c r="AU8" s="45"/>
      <c r="AV8" s="45"/>
      <c r="AW8" s="45"/>
      <c r="AX8" s="45"/>
      <c r="AY8" s="45"/>
      <c r="AZ8" s="45"/>
      <c r="BA8" s="45"/>
      <c r="BB8" s="45">
        <f>データ!U6</f>
        <v>63.91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28.55</v>
      </c>
      <c r="Q10" s="45"/>
      <c r="R10" s="45"/>
      <c r="S10" s="45"/>
      <c r="T10" s="45"/>
      <c r="U10" s="45"/>
      <c r="V10" s="45"/>
      <c r="W10" s="45">
        <f>データ!Q6</f>
        <v>94.52</v>
      </c>
      <c r="X10" s="45"/>
      <c r="Y10" s="45"/>
      <c r="Z10" s="45"/>
      <c r="AA10" s="45"/>
      <c r="AB10" s="45"/>
      <c r="AC10" s="45"/>
      <c r="AD10" s="50">
        <f>データ!R6</f>
        <v>3284</v>
      </c>
      <c r="AE10" s="50"/>
      <c r="AF10" s="50"/>
      <c r="AG10" s="50"/>
      <c r="AH10" s="50"/>
      <c r="AI10" s="50"/>
      <c r="AJ10" s="50"/>
      <c r="AK10" s="2"/>
      <c r="AL10" s="50">
        <f>データ!V6</f>
        <v>21922</v>
      </c>
      <c r="AM10" s="50"/>
      <c r="AN10" s="50"/>
      <c r="AO10" s="50"/>
      <c r="AP10" s="50"/>
      <c r="AQ10" s="50"/>
      <c r="AR10" s="50"/>
      <c r="AS10" s="50"/>
      <c r="AT10" s="45">
        <f>データ!W6</f>
        <v>14.69</v>
      </c>
      <c r="AU10" s="45"/>
      <c r="AV10" s="45"/>
      <c r="AW10" s="45"/>
      <c r="AX10" s="45"/>
      <c r="AY10" s="45"/>
      <c r="AZ10" s="45"/>
      <c r="BA10" s="45"/>
      <c r="BB10" s="45">
        <f>データ!X6</f>
        <v>1492.31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JbtYGf/v8+Y2io4DETiTpCuFG2RhaSWygRWo7LlzjBf9aIryP8PoTpBa0r4zDVBb0wOIrdPWfOgiQWzdX638w==" saltValue="a8hasBQ78WUtnmR+RYqi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52108</v>
      </c>
      <c r="D6" s="33">
        <f t="shared" si="3"/>
        <v>47</v>
      </c>
      <c r="E6" s="33">
        <f t="shared" si="3"/>
        <v>17</v>
      </c>
      <c r="F6" s="33">
        <f t="shared" si="3"/>
        <v>5</v>
      </c>
      <c r="G6" s="33">
        <f t="shared" si="3"/>
        <v>0</v>
      </c>
      <c r="H6" s="33" t="str">
        <f t="shared" si="3"/>
        <v>秋田県　由利本荘市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28.55</v>
      </c>
      <c r="Q6" s="34">
        <f t="shared" si="3"/>
        <v>94.52</v>
      </c>
      <c r="R6" s="34">
        <f t="shared" si="3"/>
        <v>3284</v>
      </c>
      <c r="S6" s="34">
        <f t="shared" si="3"/>
        <v>77307</v>
      </c>
      <c r="T6" s="34">
        <f t="shared" si="3"/>
        <v>1209.5899999999999</v>
      </c>
      <c r="U6" s="34">
        <f t="shared" si="3"/>
        <v>63.91</v>
      </c>
      <c r="V6" s="34">
        <f t="shared" si="3"/>
        <v>21922</v>
      </c>
      <c r="W6" s="34">
        <f t="shared" si="3"/>
        <v>14.69</v>
      </c>
      <c r="X6" s="34">
        <f t="shared" si="3"/>
        <v>1492.31</v>
      </c>
      <c r="Y6" s="35">
        <f>IF(Y7="",NA(),Y7)</f>
        <v>50.2</v>
      </c>
      <c r="Z6" s="35">
        <f t="shared" ref="Z6:AH6" si="4">IF(Z7="",NA(),Z7)</f>
        <v>46.3</v>
      </c>
      <c r="AA6" s="35">
        <f t="shared" si="4"/>
        <v>50.6</v>
      </c>
      <c r="AB6" s="35">
        <f t="shared" si="4"/>
        <v>61.82</v>
      </c>
      <c r="AC6" s="35">
        <f t="shared" si="4"/>
        <v>62.38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1694.01</v>
      </c>
      <c r="BG6" s="35">
        <f t="shared" ref="BG6:BO6" si="7">IF(BG7="",NA(),BG7)</f>
        <v>1262.47</v>
      </c>
      <c r="BH6" s="35">
        <f t="shared" si="7"/>
        <v>731.85</v>
      </c>
      <c r="BI6" s="35">
        <f t="shared" si="7"/>
        <v>4.96</v>
      </c>
      <c r="BJ6" s="35">
        <f t="shared" si="7"/>
        <v>7.0000000000000007E-2</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58.26</v>
      </c>
      <c r="BR6" s="35">
        <f t="shared" ref="BR6:BZ6" si="8">IF(BR7="",NA(),BR7)</f>
        <v>64.67</v>
      </c>
      <c r="BS6" s="35">
        <f t="shared" si="8"/>
        <v>62.98</v>
      </c>
      <c r="BT6" s="35">
        <f t="shared" si="8"/>
        <v>74.3</v>
      </c>
      <c r="BU6" s="35">
        <f t="shared" si="8"/>
        <v>73.52</v>
      </c>
      <c r="BV6" s="35">
        <f t="shared" si="8"/>
        <v>62.3</v>
      </c>
      <c r="BW6" s="35">
        <f t="shared" si="8"/>
        <v>59.3</v>
      </c>
      <c r="BX6" s="35">
        <f t="shared" si="8"/>
        <v>59.83</v>
      </c>
      <c r="BY6" s="35">
        <f t="shared" si="8"/>
        <v>65.33</v>
      </c>
      <c r="BZ6" s="35">
        <f t="shared" si="8"/>
        <v>65.39</v>
      </c>
      <c r="CA6" s="34" t="str">
        <f>IF(CA7="","",IF(CA7="-","【-】","【"&amp;SUBSTITUTE(TEXT(CA7,"#,##0.00"),"-","△")&amp;"】"))</f>
        <v>【59.51】</v>
      </c>
      <c r="CB6" s="35">
        <f>IF(CB7="",NA(),CB7)</f>
        <v>302.86</v>
      </c>
      <c r="CC6" s="35">
        <f t="shared" ref="CC6:CK6" si="9">IF(CC7="",NA(),CC7)</f>
        <v>274.67</v>
      </c>
      <c r="CD6" s="35">
        <f t="shared" si="9"/>
        <v>281.33999999999997</v>
      </c>
      <c r="CE6" s="35">
        <f t="shared" si="9"/>
        <v>238.36</v>
      </c>
      <c r="CF6" s="35">
        <f t="shared" si="9"/>
        <v>240.3</v>
      </c>
      <c r="CG6" s="35">
        <f t="shared" si="9"/>
        <v>235.07</v>
      </c>
      <c r="CH6" s="35">
        <f t="shared" si="9"/>
        <v>248.14</v>
      </c>
      <c r="CI6" s="35">
        <f t="shared" si="9"/>
        <v>246.66</v>
      </c>
      <c r="CJ6" s="35">
        <f t="shared" si="9"/>
        <v>227.43</v>
      </c>
      <c r="CK6" s="35">
        <f t="shared" si="9"/>
        <v>230.88</v>
      </c>
      <c r="CL6" s="34" t="str">
        <f>IF(CL7="","",IF(CL7="-","【-】","【"&amp;SUBSTITUTE(TEXT(CL7,"#,##0.00"),"-","△")&amp;"】"))</f>
        <v>【261.46】</v>
      </c>
      <c r="CM6" s="35">
        <f>IF(CM7="",NA(),CM7)</f>
        <v>59.4</v>
      </c>
      <c r="CN6" s="35">
        <f t="shared" ref="CN6:CV6" si="10">IF(CN7="",NA(),CN7)</f>
        <v>56.91</v>
      </c>
      <c r="CO6" s="35">
        <f t="shared" si="10"/>
        <v>61.38</v>
      </c>
      <c r="CP6" s="35">
        <f t="shared" si="10"/>
        <v>45.36</v>
      </c>
      <c r="CQ6" s="35">
        <f t="shared" si="10"/>
        <v>39.17</v>
      </c>
      <c r="CR6" s="35">
        <f t="shared" si="10"/>
        <v>58.47</v>
      </c>
      <c r="CS6" s="35">
        <f t="shared" si="10"/>
        <v>57.3</v>
      </c>
      <c r="CT6" s="35">
        <f t="shared" si="10"/>
        <v>56</v>
      </c>
      <c r="CU6" s="35">
        <f t="shared" si="10"/>
        <v>56.01</v>
      </c>
      <c r="CV6" s="35">
        <f t="shared" si="10"/>
        <v>56.72</v>
      </c>
      <c r="CW6" s="34" t="str">
        <f>IF(CW7="","",IF(CW7="-","【-】","【"&amp;SUBSTITUTE(TEXT(CW7,"#,##0.00"),"-","△")&amp;"】"))</f>
        <v>【52.23】</v>
      </c>
      <c r="CX6" s="35">
        <f>IF(CX7="",NA(),CX7)</f>
        <v>74.930000000000007</v>
      </c>
      <c r="CY6" s="35">
        <f t="shared" ref="CY6:DG6" si="11">IF(CY7="",NA(),CY7)</f>
        <v>75.66</v>
      </c>
      <c r="CZ6" s="35">
        <f t="shared" si="11"/>
        <v>76.64</v>
      </c>
      <c r="DA6" s="35">
        <f t="shared" si="11"/>
        <v>78.34</v>
      </c>
      <c r="DB6" s="35">
        <f t="shared" si="11"/>
        <v>79.14</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52108</v>
      </c>
      <c r="D7" s="37">
        <v>47</v>
      </c>
      <c r="E7" s="37">
        <v>17</v>
      </c>
      <c r="F7" s="37">
        <v>5</v>
      </c>
      <c r="G7" s="37">
        <v>0</v>
      </c>
      <c r="H7" s="37" t="s">
        <v>98</v>
      </c>
      <c r="I7" s="37" t="s">
        <v>99</v>
      </c>
      <c r="J7" s="37" t="s">
        <v>100</v>
      </c>
      <c r="K7" s="37" t="s">
        <v>101</v>
      </c>
      <c r="L7" s="37" t="s">
        <v>102</v>
      </c>
      <c r="M7" s="37" t="s">
        <v>103</v>
      </c>
      <c r="N7" s="38" t="s">
        <v>104</v>
      </c>
      <c r="O7" s="38" t="s">
        <v>105</v>
      </c>
      <c r="P7" s="38">
        <v>28.55</v>
      </c>
      <c r="Q7" s="38">
        <v>94.52</v>
      </c>
      <c r="R7" s="38">
        <v>3284</v>
      </c>
      <c r="S7" s="38">
        <v>77307</v>
      </c>
      <c r="T7" s="38">
        <v>1209.5899999999999</v>
      </c>
      <c r="U7" s="38">
        <v>63.91</v>
      </c>
      <c r="V7" s="38">
        <v>21922</v>
      </c>
      <c r="W7" s="38">
        <v>14.69</v>
      </c>
      <c r="X7" s="38">
        <v>1492.31</v>
      </c>
      <c r="Y7" s="38">
        <v>50.2</v>
      </c>
      <c r="Z7" s="38">
        <v>46.3</v>
      </c>
      <c r="AA7" s="38">
        <v>50.6</v>
      </c>
      <c r="AB7" s="38">
        <v>61.82</v>
      </c>
      <c r="AC7" s="38">
        <v>62.38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1694.01</v>
      </c>
      <c r="BG7" s="38">
        <v>1262.47</v>
      </c>
      <c r="BH7" s="38">
        <v>731.85</v>
      </c>
      <c r="BI7" s="38">
        <v>4.96</v>
      </c>
      <c r="BJ7" s="38">
        <v>7.0000000000000007E-2</v>
      </c>
      <c r="BK7" s="38">
        <v>632.94000000000005</v>
      </c>
      <c r="BL7" s="38">
        <v>721.43</v>
      </c>
      <c r="BM7" s="38">
        <v>685.34</v>
      </c>
      <c r="BN7" s="38">
        <v>684.74</v>
      </c>
      <c r="BO7" s="38">
        <v>654.91999999999996</v>
      </c>
      <c r="BP7" s="38">
        <v>747.76</v>
      </c>
      <c r="BQ7" s="38">
        <v>58.26</v>
      </c>
      <c r="BR7" s="38">
        <v>64.67</v>
      </c>
      <c r="BS7" s="38">
        <v>62.98</v>
      </c>
      <c r="BT7" s="38">
        <v>74.3</v>
      </c>
      <c r="BU7" s="38">
        <v>73.52</v>
      </c>
      <c r="BV7" s="38">
        <v>62.3</v>
      </c>
      <c r="BW7" s="38">
        <v>59.3</v>
      </c>
      <c r="BX7" s="38">
        <v>59.83</v>
      </c>
      <c r="BY7" s="38">
        <v>65.33</v>
      </c>
      <c r="BZ7" s="38">
        <v>65.39</v>
      </c>
      <c r="CA7" s="38">
        <v>59.51</v>
      </c>
      <c r="CB7" s="38">
        <v>302.86</v>
      </c>
      <c r="CC7" s="38">
        <v>274.67</v>
      </c>
      <c r="CD7" s="38">
        <v>281.33999999999997</v>
      </c>
      <c r="CE7" s="38">
        <v>238.36</v>
      </c>
      <c r="CF7" s="38">
        <v>240.3</v>
      </c>
      <c r="CG7" s="38">
        <v>235.07</v>
      </c>
      <c r="CH7" s="38">
        <v>248.14</v>
      </c>
      <c r="CI7" s="38">
        <v>246.66</v>
      </c>
      <c r="CJ7" s="38">
        <v>227.43</v>
      </c>
      <c r="CK7" s="38">
        <v>230.88</v>
      </c>
      <c r="CL7" s="38">
        <v>261.45999999999998</v>
      </c>
      <c r="CM7" s="38">
        <v>59.4</v>
      </c>
      <c r="CN7" s="38">
        <v>56.91</v>
      </c>
      <c r="CO7" s="38">
        <v>61.38</v>
      </c>
      <c r="CP7" s="38">
        <v>45.36</v>
      </c>
      <c r="CQ7" s="38">
        <v>39.17</v>
      </c>
      <c r="CR7" s="38">
        <v>58.47</v>
      </c>
      <c r="CS7" s="38">
        <v>57.3</v>
      </c>
      <c r="CT7" s="38">
        <v>56</v>
      </c>
      <c r="CU7" s="38">
        <v>56.01</v>
      </c>
      <c r="CV7" s="38">
        <v>56.72</v>
      </c>
      <c r="CW7" s="38">
        <v>52.23</v>
      </c>
      <c r="CX7" s="38">
        <v>74.930000000000007</v>
      </c>
      <c r="CY7" s="38">
        <v>75.66</v>
      </c>
      <c r="CZ7" s="38">
        <v>76.64</v>
      </c>
      <c r="DA7" s="38">
        <v>78.34</v>
      </c>
      <c r="DB7" s="38">
        <v>79.14</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2019-12-05T05:16:21Z</dcterms:created>
  <dcterms:modified xsi:type="dcterms:W3CDTF">2020-01-17T04:07:30Z</dcterms:modified>
  <cp:category/>
</cp:coreProperties>
</file>