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mc:AlternateContent xmlns:mc="http://schemas.openxmlformats.org/markup-compatibility/2006">
    <mc:Choice Requires="x15">
      <x15ac:absPath xmlns:x15ac="http://schemas.microsoft.com/office/spreadsheetml/2010/11/ac" url="\\fsvlgw\Shares\由利本荘市\1000000000-市長部局\1010000000-企画振興部\1010350000-財政課\16 財政状況公開(・財政状況資料集財政状況一覧表・財政比較分析表）\財政状況資料集（H22決算～）\R06決算\07_追加作業（ストック情報等）\05_修正提出\"/>
    </mc:Choice>
  </mc:AlternateContent>
  <xr:revisionPtr revIDLastSave="0" documentId="13_ncr:1_{65E1252F-EADF-41FF-BCDC-DE59A458444B}" xr6:coauthVersionLast="36" xr6:coauthVersionMax="47" xr10:uidLastSave="{00000000-0000-0000-0000-000000000000}"/>
  <bookViews>
    <workbookView xWindow="0" yWindow="0" windowWidth="20520" windowHeight="974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O36" i="10"/>
  <c r="BW36" i="10"/>
  <c r="BE36" i="10"/>
  <c r="CO35" i="10"/>
  <c r="BW35" i="10"/>
  <c r="BE35" i="10"/>
  <c r="BW34" i="10"/>
  <c r="CO34"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C36" i="10"/>
  <c r="C37" i="10" s="1"/>
  <c r="AM34" i="10" l="1"/>
  <c r="AM35" i="10" s="1"/>
  <c r="AM36" i="10" s="1"/>
  <c r="BE34" i="10" s="1"/>
</calcChain>
</file>

<file path=xl/sharedStrings.xml><?xml version="1.0" encoding="utf-8"?>
<sst xmlns="http://schemas.openxmlformats.org/spreadsheetml/2006/main" count="1125" uniqueCount="586">
  <si>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</si>
  <si>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</si>
  <si>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</si>
  <si>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</si>
  <si>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</si>
  <si>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</si>
  <si>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</si>
  <si>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</si>
  <si>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</si>
  <si>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</si>
  <si>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</si>
  <si>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</si>
  <si>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</si>
  <si>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</si>
  <si>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</si>
  <si>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</si>
  <si>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</si>
  <si>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</si>
  <si>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</si>
  <si>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</si>
  <si>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</si>
  <si>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</si>
  <si>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</si>
  <si>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</si>
  <si>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</si>
  <si>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</si>
  <si>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</si>
  <si>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</si>
  <si>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</si>
  <si>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</si>
  <si>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</si>
  <si>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</si>
  <si>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</si>
  <si>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</si>
  <si>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</si>
  <si>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</si>
  <si>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</si>
  <si>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</si>
  <si>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</si>
  <si>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</si>
  <si>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</si>
  <si>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</si>
  <si>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</si>
  <si>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</si>
  <si>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</si>
  <si>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</si>
  <si>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</si>
  <si>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</si>
  <si>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</si>
  <si>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</si>
  <si>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</si>
  <si>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</si>
  <si>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</si>
  <si>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</si>
  <si>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</si>
  <si>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</si>
  <si>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</si>
  <si>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</si>
  <si>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</si>
  <si>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</si>
  <si>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</si>
  <si>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</si>
  <si>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</si>
  <si>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</si>
  <si>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</si>
  <si>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</si>
  <si>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</si>
  <si>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</si>
  <si>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</si>
  <si>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</si>
  <si>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</si>
  <si>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</si>
  <si>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</si>
  <si>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</si>
  <si>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</si>
  <si>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</si>
  <si>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</si>
  <si>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</si>
  <si>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</si>
  <si>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</si>
  <si>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</si>
  <si>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</si>
  <si>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</si>
  <si>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</si>
  <si>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</si>
  <si>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</si>
  <si>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</si>
  <si>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</si>
  <si>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</si>
  <si>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</si>
  <si>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</si>
  <si>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</si>
  <si>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</si>
  <si>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</si>
  <si>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由利本荘市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</si>
  <si>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</si>
  <si>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</si>
  <si>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</si>
  <si>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</si>
  <si>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</si>
  <si>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</si>
  <si>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</si>
  <si>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</si>
  <si>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</si>
  <si>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</si>
  <si>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</si>
  <si>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</si>
  <si>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</si>
  <si>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</si>
  <si>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</si>
  <si>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</si>
  <si>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</si>
  <si>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</si>
  <si>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</si>
  <si>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</si>
  <si>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</si>
  <si>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</si>
  <si>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</si>
  <si>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</si>
  <si>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</si>
  <si>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</si>
  <si>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</si>
  <si>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</si>
  <si>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</si>
  <si>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</si>
  <si>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</si>
  <si>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</si>
  <si>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</si>
  <si>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</si>
  <si>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</si>
  <si>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</si>
  <si>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</si>
  <si>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</si>
  <si>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</si>
  <si>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</si>
  <si>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</si>
  <si>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</si>
  <si>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</si>
  <si>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</si>
  <si>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</si>
  <si>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</si>
  <si>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</si>
  <si>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</si>
  <si>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</si>
  <si>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</si>
  <si>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</si>
  <si>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</si>
  <si>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</si>
  <si>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</si>
  <si>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</si>
  <si>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</si>
  <si>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</si>
  <si>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</si>
  <si>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</si>
  <si>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</si>
  <si>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</si>
  <si>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</si>
  <si>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</si>
  <si>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</si>
  <si>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</si>
  <si>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</si>
  <si>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</si>
  <si>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</si>
  <si>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</si>
  <si>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</si>
  <si>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</si>
  <si>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</si>
  <si>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</si>
  <si>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</si>
  <si>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</si>
  <si>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</si>
  <si>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</si>
  <si>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</si>
  <si>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</si>
  <si>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</si>
  <si>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</si>
  <si>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</si>
  <si>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</si>
  <si>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</si>
  <si>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</si>
  <si>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</si>
  <si>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</si>
  <si>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</si>
  <si>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</si>
  <si>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</si>
  <si>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</si>
  <si>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</si>
  <si>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</si>
  <si>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</si>
  <si>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</si>
  <si>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</si>
  <si>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</si>
  <si>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</si>
  <si>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</si>
  <si>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</si>
  <si>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</si>
  <si>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</si>
  <si>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</si>
  <si>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</si>
  <si>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</si>
  <si>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</si>
  <si>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</si>
  <si>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</si>
  <si>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秋田県由利本荘市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</si>
  <si>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</si>
  <si>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</si>
  <si>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</si>
  <si>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</si>
  <si>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</si>
  <si>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</si>
  <si>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</si>
  <si>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</si>
  <si>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</si>
  <si>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</si>
  <si>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</si>
  <si>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</si>
  <si>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</si>
  <si>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</si>
  <si>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</si>
  <si>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</si>
  <si>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</si>
  <si>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</si>
  <si>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</si>
  <si>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</si>
  <si>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</si>
  <si>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</si>
  <si>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</si>
  <si>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</si>
  <si>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</si>
  <si>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</si>
  <si>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</si>
  <si>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</si>
  <si>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</si>
  <si>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</si>
  <si>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</si>
  <si>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</si>
  <si>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</si>
  <si>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</si>
  <si>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</si>
  <si>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</si>
  <si>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</si>
  <si>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</si>
  <si>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</si>
  <si>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</si>
  <si>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</si>
  <si>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</si>
  <si>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</si>
  <si>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</si>
  <si>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</si>
  <si>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</si>
  <si>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</si>
  <si>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</si>
  <si>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</si>
  <si>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</si>
  <si>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</si>
  <si>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</si>
  <si>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</si>
  <si>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</si>
  <si>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</si>
  <si>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</si>
  <si>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</si>
  <si>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</si>
  <si>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</si>
  <si>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</si>
  <si>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</si>
  <si>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</si>
  <si>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</si>
  <si>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</si>
  <si>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</si>
  <si>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</si>
  <si>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</si>
  <si>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</si>
  <si>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</si>
  <si>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</si>
  <si>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</si>
  <si>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</si>
  <si>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</si>
  <si>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</si>
  <si>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</si>
  <si>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</si>
  <si>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</si>
  <si>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</si>
  <si>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</si>
  <si>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</si>
  <si>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</si>
  <si>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</si>
  <si>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</si>
  <si>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</si>
  <si>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</si>
  <si>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</si>
  <si>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</si>
  <si>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</si>
  <si>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</si>
  <si>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</si>
  <si>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</si>
  <si>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</si>
  <si>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</si>
  <si>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</si>
  <si>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</si>
  <si>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</si>
  <si>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</si>
  <si>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</si>
  <si>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</si>
  <si>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</si>
  <si>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</si>
  <si>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</si>
  <si>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</si>
  <si>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</si>
  <si>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</si>
  <si>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</si>
  <si>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</si>
  <si>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</si>
  <si>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</si>
  <si>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</si>
  <si>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</si>
  <si>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</si>
  <si>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</si>
  <si>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</si>
  <si>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</si>
  <si>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</si>
  <si>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</si>
  <si>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</si>
  <si>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</si>
  <si>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</si>
  <si>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</si>
  <si>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</si>
  <si>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</si>
  <si>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</si>
  <si>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</si>
  <si>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</si>
  <si>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</si>
  <si>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</si>
  <si>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</si>
  <si>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</si>
  <si>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</si>
  <si>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</si>
  <si>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</si>
  <si>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</si>
  <si>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</si>
  <si>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</si>
  <si>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</si>
  <si>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</si>
  <si>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</si>
  <si>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</si>
  <si>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</si>
  <si>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</si>
  <si>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</si>
  <si>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</si>
  <si>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</si>
  <si>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</si>
  <si>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</si>
  <si>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</si>
  <si>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</si>
  <si>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</si>
  <si>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秋田県由利本荘市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</si>
  <si>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</si>
  <si>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</si>
  <si>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</si>
  <si>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</si>
  <si>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</si>
  <si>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</si>
  <si>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</si>
  <si>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</si>
  <si>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</si>
  <si>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</si>
  <si>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</si>
  <si>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</si>
  <si>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</si>
  <si>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</si>
  <si>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</si>
  <si>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</si>
  <si>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</si>
  <si>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</si>
  <si>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</si>
  <si>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</si>
  <si>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診療所運営特別会計</t>
    <phoneticPr fontId="5"/>
  </si>
  <si>
    <t>情報センター特別会計</t>
    <phoneticPr fontId="5"/>
  </si>
  <si>
    <t>奨学資金特別会計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</si>
  <si>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</si>
  <si>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</si>
  <si>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</si>
  <si>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</si>
  <si>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</si>
  <si>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</si>
  <si>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</si>
  <si>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</si>
  <si>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</si>
  <si>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</si>
  <si>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</si>
  <si>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</si>
  <si>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</si>
  <si>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</si>
  <si>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</si>
  <si>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介護サービス事業特別会計</t>
    <phoneticPr fontId="5"/>
  </si>
  <si>
    <t>水道事業会計</t>
    <phoneticPr fontId="5"/>
  </si>
  <si>
    <t>法適用企業</t>
    <phoneticPr fontId="5"/>
  </si>
  <si>
    <t>ガス事業会計</t>
    <phoneticPr fontId="5"/>
  </si>
  <si>
    <t>下水道事業会計</t>
    <phoneticPr fontId="5"/>
  </si>
  <si>
    <t>スキー場運営特別会計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</si>
  <si>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</si>
  <si>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</si>
  <si>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</si>
  <si>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</si>
  <si>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</si>
  <si>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</si>
  <si>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</si>
  <si>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</si>
  <si>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</si>
  <si>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</si>
  <si>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</si>
  <si>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</si>
  <si>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</si>
  <si>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</si>
  <si>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</si>
  <si>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</si>
  <si>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</si>
  <si>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</si>
  <si>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</si>
  <si>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</si>
  <si>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</si>
  <si>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</si>
  <si>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</si>
  <si>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</si>
  <si>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</si>
  <si>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</si>
  <si>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</si>
  <si>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</si>
  <si>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</si>
  <si>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</si>
  <si>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</si>
  <si>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</si>
  <si>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</si>
  <si>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</si>
  <si>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</si>
  <si>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</si>
  <si>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</si>
  <si>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</si>
  <si>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</si>
  <si>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</si>
  <si>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</si>
  <si>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</si>
  <si>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</si>
  <si>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</si>
  <si>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</si>
  <si>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</si>
  <si>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</si>
  <si>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</si>
  <si>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</si>
  <si>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</si>
  <si>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</si>
  <si>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</si>
  <si>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</si>
  <si>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</si>
  <si>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</si>
  <si>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</si>
  <si>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</si>
  <si>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</si>
  <si>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</si>
  <si>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</si>
  <si>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</si>
  <si>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</si>
  <si>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</si>
  <si>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</si>
  <si>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</si>
  <si>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</si>
  <si>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</si>
  <si>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</si>
  <si>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</si>
  <si>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</si>
  <si>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</si>
  <si>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</si>
  <si>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</si>
  <si>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</si>
  <si>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</si>
  <si>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</si>
  <si>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</si>
  <si>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</si>
  <si>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</si>
  <si>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</si>
  <si>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</si>
  <si>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</si>
  <si>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</si>
  <si>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</si>
  <si>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</si>
  <si>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</si>
  <si>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</si>
  <si>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</si>
  <si>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</si>
  <si>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</si>
  <si>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</si>
  <si>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</si>
  <si>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</si>
  <si>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</si>
  <si>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</si>
  <si>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</si>
  <si>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</si>
  <si>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</si>
  <si>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</si>
  <si>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</si>
  <si>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</si>
  <si>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</si>
  <si>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</si>
  <si>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</si>
  <si>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</si>
  <si>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</si>
  <si>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</si>
  <si>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</si>
  <si>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</si>
  <si>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</si>
  <si>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</si>
  <si>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</si>
  <si>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</si>
  <si>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</si>
  <si>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</si>
  <si>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</si>
  <si>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</si>
  <si>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</si>
  <si>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</si>
  <si>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</si>
  <si>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</si>
  <si>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</si>
  <si>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</si>
  <si>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</si>
  <si>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</si>
  <si>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</si>
  <si>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</si>
  <si>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</si>
  <si>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</si>
  <si>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</si>
  <si>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</si>
  <si>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</si>
  <si>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</si>
  <si>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</si>
  <si>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</si>
  <si>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</si>
  <si>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0.09</t>
  </si>
  <si>
    <t>▲ 0.31</t>
  </si>
  <si>
    <t>水道事業会計</t>
  </si>
  <si>
    <t>下水道事業会計</t>
  </si>
  <si>
    <t>一般会計</t>
  </si>
  <si>
    <t>国民健康保険特別会計</t>
  </si>
  <si>
    <t>ガス事業会計</t>
  </si>
  <si>
    <t>情報センター特別会計</t>
  </si>
  <si>
    <t>診療所運営特別会計</t>
  </si>
  <si>
    <t>奨学資金特別会計</t>
  </si>
  <si>
    <t>その他会計（赤字）</t>
  </si>
  <si>
    <t>その他会計（黒字）</t>
  </si>
  <si>
    <t>R02</t>
    <phoneticPr fontId="5"/>
  </si>
  <si>
    <t>R03</t>
    <phoneticPr fontId="5"/>
  </si>
  <si>
    <t>R04</t>
    <phoneticPr fontId="5"/>
  </si>
  <si>
    <t>R05</t>
    <phoneticPr fontId="5"/>
  </si>
  <si>
    <t>R06</t>
    <phoneticPr fontId="5"/>
  </si>
  <si>
    <t>-</t>
    <phoneticPr fontId="2"/>
  </si>
  <si>
    <t>鳥海高原ユースパーク</t>
    <rPh sb="0" eb="2">
      <t>チョウカイ</t>
    </rPh>
    <rPh sb="2" eb="4">
      <t>コウゲン</t>
    </rPh>
    <phoneticPr fontId="2"/>
  </si>
  <si>
    <t>本荘由利広域市町村圏組合（一般会計）</t>
    <rPh sb="0" eb="2">
      <t>ホンジョウ</t>
    </rPh>
    <rPh sb="2" eb="4">
      <t>ユリ</t>
    </rPh>
    <rPh sb="4" eb="6">
      <t>コウイキ</t>
    </rPh>
    <rPh sb="6" eb="9">
      <t>シチョウソン</t>
    </rPh>
    <rPh sb="9" eb="10">
      <t>ケン</t>
    </rPh>
    <rPh sb="10" eb="12">
      <t>クミアイ</t>
    </rPh>
    <rPh sb="13" eb="15">
      <t>イッパン</t>
    </rPh>
    <rPh sb="15" eb="17">
      <t>カイケイ</t>
    </rPh>
    <phoneticPr fontId="2"/>
  </si>
  <si>
    <t>本荘由利広域市町村圏組合（介護保険特別会計）</t>
    <rPh sb="0" eb="2">
      <t>ホンジョウ</t>
    </rPh>
    <rPh sb="2" eb="4">
      <t>ユリ</t>
    </rPh>
    <rPh sb="4" eb="6">
      <t>コウイキ</t>
    </rPh>
    <rPh sb="6" eb="9">
      <t>シチョウソン</t>
    </rPh>
    <rPh sb="9" eb="10">
      <t>ケン</t>
    </rPh>
    <rPh sb="10" eb="12">
      <t>クミアイ</t>
    </rPh>
    <rPh sb="13" eb="15">
      <t>カイゴ</t>
    </rPh>
    <rPh sb="15" eb="17">
      <t>ホケン</t>
    </rPh>
    <rPh sb="17" eb="19">
      <t>トクベツ</t>
    </rPh>
    <rPh sb="19" eb="21">
      <t>カイケイ</t>
    </rPh>
    <phoneticPr fontId="2"/>
  </si>
  <si>
    <t>本荘由利広域市町村圏組合（特別養護老人ホーム特別会計）</t>
    <rPh sb="0" eb="2">
      <t>ホンジョウ</t>
    </rPh>
    <rPh sb="2" eb="4">
      <t>ユリ</t>
    </rPh>
    <rPh sb="4" eb="6">
      <t>コウイキ</t>
    </rPh>
    <rPh sb="6" eb="9">
      <t>シチョウソン</t>
    </rPh>
    <rPh sb="9" eb="10">
      <t>ケン</t>
    </rPh>
    <rPh sb="10" eb="12">
      <t>クミアイ</t>
    </rPh>
    <rPh sb="13" eb="15">
      <t>トクベツ</t>
    </rPh>
    <rPh sb="15" eb="17">
      <t>ヨウゴ</t>
    </rPh>
    <rPh sb="17" eb="19">
      <t>ロウジン</t>
    </rPh>
    <rPh sb="22" eb="24">
      <t>トクベツ</t>
    </rPh>
    <rPh sb="24" eb="26">
      <t>カイケイ</t>
    </rPh>
    <phoneticPr fontId="2"/>
  </si>
  <si>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</si>
  <si>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2"/>
  </si>
  <si>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2"/>
  </si>
  <si>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</si>
  <si>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</si>
  <si>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にしめ物産</t>
    <rPh sb="3" eb="5">
      <t>ブッサン</t>
    </rPh>
    <phoneticPr fontId="2"/>
  </si>
  <si>
    <t>フォレスタ鳥海</t>
    <rPh sb="5" eb="7">
      <t>チョウカイ</t>
    </rPh>
    <phoneticPr fontId="2"/>
  </si>
  <si>
    <t>ほっといん鳥海</t>
    <rPh sb="5" eb="7">
      <t>チョウカイ</t>
    </rPh>
    <phoneticPr fontId="2"/>
  </si>
  <si>
    <t>黄桜の里</t>
    <rPh sb="0" eb="2">
      <t>キザクラ</t>
    </rPh>
    <rPh sb="3" eb="4">
      <t>サト</t>
    </rPh>
    <phoneticPr fontId="2"/>
  </si>
  <si>
    <t>大内町交流センター</t>
    <rPh sb="0" eb="3">
      <t>オオウチマチ</t>
    </rPh>
    <rPh sb="3" eb="5">
      <t>コウリュウ</t>
    </rPh>
    <phoneticPr fontId="2"/>
  </si>
  <si>
    <t>由利高原鉄道</t>
    <rPh sb="0" eb="2">
      <t>ユリ</t>
    </rPh>
    <rPh sb="2" eb="4">
      <t>コウゲン</t>
    </rPh>
    <rPh sb="4" eb="6">
      <t>テツドウ</t>
    </rPh>
    <phoneticPr fontId="2"/>
  </si>
  <si>
    <t>庁舎建設基金</t>
    <rPh sb="0" eb="2">
      <t>チョウシャ</t>
    </rPh>
    <rPh sb="2" eb="4">
      <t>ケンセツ</t>
    </rPh>
    <rPh sb="4" eb="6">
      <t>キキン</t>
    </rPh>
    <phoneticPr fontId="5"/>
  </si>
  <si>
    <t>合併市町振興基金</t>
    <rPh sb="0" eb="2">
      <t>ガッペイ</t>
    </rPh>
    <rPh sb="2" eb="4">
      <t>シチョウ</t>
    </rPh>
    <rPh sb="4" eb="6">
      <t>シンコウ</t>
    </rPh>
    <rPh sb="6" eb="8">
      <t>キキン</t>
    </rPh>
    <phoneticPr fontId="5"/>
  </si>
  <si>
    <t>鳥海ダム振興基金</t>
    <rPh sb="0" eb="2">
      <t>チョウカイ</t>
    </rPh>
    <rPh sb="4" eb="6">
      <t>シンコウ</t>
    </rPh>
    <rPh sb="6" eb="8">
      <t>キキン</t>
    </rPh>
    <phoneticPr fontId="5"/>
  </si>
  <si>
    <t>ふるさとさくら基金</t>
    <rPh sb="7" eb="9">
      <t>キキン</t>
    </rPh>
    <phoneticPr fontId="5"/>
  </si>
  <si>
    <t>公共施設等総合管理基金</t>
    <rPh sb="0" eb="2">
      <t>コウキョウ</t>
    </rPh>
    <rPh sb="2" eb="4">
      <t>シセツ</t>
    </rPh>
    <rPh sb="4" eb="5">
      <t>トウ</t>
    </rPh>
    <rPh sb="5" eb="7">
      <t>ソウゴウ</t>
    </rPh>
    <rPh sb="7" eb="9">
      <t>カンリ</t>
    </rPh>
    <rPh sb="9" eb="11">
      <t>キキン</t>
    </rPh>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</si>
  <si>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</si>
  <si>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</si>
  <si>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</si>
  <si>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</si>
  <si>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</si>
  <si>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</si>
  <si>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</si>
  <si>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</si>
  <si>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</si>
  <si>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</si>
  <si>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</si>
  <si>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地方債発行額の抑制により地方債残高が減少したことに加え公営企業における投資事業の平準化を図ったことにより公営企業等債等繰入見込額が減少したことにより、前年度と比較し令和6年度は減少している。
　実質公債費比率は、羽後本荘駅等の合併特例債の償還が本格化したしたことや小学校改築事業の元金償還が始まったことで公債費が増加したことに加え、比率の分母において臨時財政対策債発行可能額が大きく減少したことにより標準財政規模が減少したため、前年度と比較し増加している。小学校建設事業等の大規模事業の償還が控えていることから、今後数年は比率の増加が想定される。引き続き由利本荘市公共施設等総合管理計画を踏まえた個別施設計画に基づく将来負担の軽減を図るとともに、交付税算入割合の高い地方債の活用を基本とし収支の状況を把握しながら充当可能な基金の積み増しを行うことにより比率の改善に努める。</t>
    <rPh sb="21" eb="24">
      <t>チホウサイ</t>
    </rPh>
    <rPh sb="24" eb="26">
      <t>ザンダカ</t>
    </rPh>
    <rPh sb="27" eb="29">
      <t>ゲンショウ</t>
    </rPh>
    <rPh sb="34" eb="35">
      <t>クワ</t>
    </rPh>
    <rPh sb="53" eb="54">
      <t>ハカ</t>
    </rPh>
    <rPh sb="97" eb="99">
      <t>ゲンショウ</t>
    </rPh>
    <rPh sb="115" eb="117">
      <t>ウゴ</t>
    </rPh>
    <rPh sb="117" eb="119">
      <t>ホンジョウ</t>
    </rPh>
    <rPh sb="119" eb="120">
      <t>エキ</t>
    </rPh>
    <rPh sb="120" eb="121">
      <t>トウ</t>
    </rPh>
    <rPh sb="122" eb="124">
      <t>ガッペイ</t>
    </rPh>
    <rPh sb="124" eb="127">
      <t>トクレイサイ</t>
    </rPh>
    <rPh sb="128" eb="130">
      <t>ショウカン</t>
    </rPh>
    <rPh sb="131" eb="134">
      <t>ホンカクカ</t>
    </rPh>
    <rPh sb="141" eb="144">
      <t>ショウガッコウ</t>
    </rPh>
    <rPh sb="144" eb="146">
      <t>カイチク</t>
    </rPh>
    <rPh sb="146" eb="148">
      <t>ジギョウ</t>
    </rPh>
    <rPh sb="184" eb="191">
      <t>リンジザイセイタイサクサイ</t>
    </rPh>
    <rPh sb="191" eb="193">
      <t>ハッコウ</t>
    </rPh>
    <rPh sb="193" eb="196">
      <t>カノウガク</t>
    </rPh>
    <rPh sb="197" eb="198">
      <t>オオ</t>
    </rPh>
    <rPh sb="200" eb="202">
      <t>ゲンショウ</t>
    </rPh>
    <rPh sb="216" eb="218">
      <t>ゲンショウ</t>
    </rPh>
    <rPh sb="223" eb="226">
      <t>ゼンネンド</t>
    </rPh>
    <rPh sb="227" eb="229">
      <t>ヒカク</t>
    </rPh>
    <rPh sb="230" eb="232">
      <t>ゾウカ</t>
    </rPh>
    <rPh sb="237" eb="238">
      <t>ショウ</t>
    </rPh>
    <rPh sb="252" eb="254">
      <t>ショウカン</t>
    </rPh>
    <rPh sb="255" eb="256">
      <t>ヒカ</t>
    </rPh>
    <rPh sb="353" eb="355">
      <t>シュウシ</t>
    </rPh>
    <rPh sb="356" eb="358">
      <t>ジョウキョウ</t>
    </rPh>
    <rPh sb="359" eb="361">
      <t>ハアク</t>
    </rPh>
    <rPh sb="365" eb="367">
      <t>ジュウトウ</t>
    </rPh>
    <rPh sb="367" eb="369">
      <t>カノウ</t>
    </rPh>
    <rPh sb="370" eb="372">
      <t>キキン</t>
    </rPh>
    <rPh sb="373" eb="374">
      <t>ツ</t>
    </rPh>
    <rPh sb="375" eb="376">
      <t>マ</t>
    </rPh>
    <rPh sb="378" eb="379">
      <t>オコナ</t>
    </rPh>
    <phoneticPr fontId="39"/>
  </si>
  <si>
    <t xml:space="preserve"> 将来負担比率は、地方債の償還が進み、地方債残高が減少したことに加え公営企業における投資事業の平準化を図ったことにより公営企業等債等繰入見込額が減少し、将来負担額の算定基礎が圧縮されたことで、前年度と比較して減少しているが、類似団体平均との比較でも引き続き高い水準にある。
　有形固定資産減価償却率は、類似団体平均よりもやや低い水準にあるものの、公営住宅、福祉施設、保健センター・保健所は70％を超え、類似団体平均よりもそれぞれ高い水準にあり、老朽化が進み、耐用年数を超えている施設もある。今後も由利本荘市公共施設等総合管理計画及び個別施設計画に基づき、施設の廃止等を進めながら、存続施設については長寿命化対策に取り組んでいく。</t>
    <rPh sb="9" eb="12">
      <t>チホウサイ</t>
    </rPh>
    <rPh sb="13" eb="15">
      <t>ショウカン</t>
    </rPh>
    <rPh sb="16" eb="17">
      <t>スス</t>
    </rPh>
    <rPh sb="76" eb="78">
      <t>ショウライ</t>
    </rPh>
    <rPh sb="78" eb="81">
      <t>フタンガク</t>
    </rPh>
    <rPh sb="82" eb="84">
      <t>サンテイ</t>
    </rPh>
    <rPh sb="84" eb="86">
      <t>キソ</t>
    </rPh>
    <rPh sb="87" eb="89">
      <t>アッシュク</t>
    </rPh>
    <rPh sb="103" eb="105">
      <t>ゲンショウ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</si>
</sst>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E59B2B9-CF8C-4877-B7EF-E945918C54F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E746-4BB4-B838-52914A6B2BB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96564</c:v>
                </c:pt>
                <c:pt idx="1">
                  <c:v>93938</c:v>
                </c:pt>
                <c:pt idx="2">
                  <c:v>102039</c:v>
                </c:pt>
                <c:pt idx="3">
                  <c:v>96504</c:v>
                </c:pt>
                <c:pt idx="4">
                  <c:v>77109</c:v>
                </c:pt>
              </c:numCache>
            </c:numRef>
          </c:val>
          <c:smooth val="0"/>
          <c:extLst>
            <c:ext xmlns:c16="http://schemas.microsoft.com/office/drawing/2014/chart" uri="{C3380CC4-5D6E-409C-BE32-E72D297353CC}">
              <c16:uniqueId val="{00000001-E746-4BB4-B838-52914A6B2BB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6.02</c:v>
                </c:pt>
                <c:pt idx="1">
                  <c:v>1.07</c:v>
                </c:pt>
                <c:pt idx="2">
                  <c:v>3.69</c:v>
                </c:pt>
                <c:pt idx="3">
                  <c:v>3.48</c:v>
                </c:pt>
                <c:pt idx="4">
                  <c:v>4.46</c:v>
                </c:pt>
              </c:numCache>
            </c:numRef>
          </c:val>
          <c:extLst>
            <c:ext xmlns:c16="http://schemas.microsoft.com/office/drawing/2014/chart" uri="{C3380CC4-5D6E-409C-BE32-E72D297353CC}">
              <c16:uniqueId val="{00000000-767B-4508-B8F3-63D483DD954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9.19</c:v>
                </c:pt>
                <c:pt idx="1">
                  <c:v>14.92</c:v>
                </c:pt>
                <c:pt idx="2">
                  <c:v>14.16</c:v>
                </c:pt>
                <c:pt idx="3">
                  <c:v>15.62</c:v>
                </c:pt>
                <c:pt idx="4">
                  <c:v>13.93</c:v>
                </c:pt>
              </c:numCache>
            </c:numRef>
          </c:val>
          <c:extLst>
            <c:ext xmlns:c16="http://schemas.microsoft.com/office/drawing/2014/chart" uri="{C3380CC4-5D6E-409C-BE32-E72D297353CC}">
              <c16:uniqueId val="{00000001-767B-4508-B8F3-63D483DD954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-0.09</c:v>
                </c:pt>
                <c:pt idx="1">
                  <c:v>1.27</c:v>
                </c:pt>
                <c:pt idx="2">
                  <c:v>1.4</c:v>
                </c:pt>
                <c:pt idx="3">
                  <c:v>1.36</c:v>
                </c:pt>
                <c:pt idx="4">
                  <c:v>-0.31</c:v>
                </c:pt>
              </c:numCache>
            </c:numRef>
          </c:val>
          <c:smooth val="0"/>
          <c:extLst>
            <c:ext xmlns:c16="http://schemas.microsoft.com/office/drawing/2014/chart" uri="{C3380CC4-5D6E-409C-BE32-E72D297353CC}">
              <c16:uniqueId val="{00000002-767B-4508-B8F3-63D483DD954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0.41</c:v>
                </c:pt>
                <c:pt idx="6">
                  <c:v>#N/A</c:v>
                </c:pt>
                <c:pt idx="7">
                  <c:v>0</c:v>
                </c:pt>
                <c:pt idx="8">
                  <c:v>#N/A</c:v>
                </c:pt>
                <c:pt idx="9">
                  <c:v>0</c:v>
                </c:pt>
              </c:numCache>
            </c:numRef>
          </c:val>
          <c:extLst>
            <c:ext xmlns:c16="http://schemas.microsoft.com/office/drawing/2014/chart" uri="{C3380CC4-5D6E-409C-BE32-E72D297353CC}">
              <c16:uniqueId val="{00000000-852C-48DD-9982-151D7C3D697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2C-48DD-9982-151D7C3D6972}"/>
            </c:ext>
          </c:extLst>
        </c:ser>
        <c:ser>
          <c:idx val="2"/>
          <c:order val="2"/>
          <c:tx>
            <c:strRef>
              <c:f>データシート!$A$29</c:f>
              <c:strCache>
                <c:ptCount val="1"/>
                <c:pt idx="0">
                  <c:v>奨学資金特別会計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0.03</c:v>
                </c:pt>
                <c:pt idx="4">
                  <c:v>#N/A</c:v>
                </c:pt>
                <c:pt idx="5">
                  <c:v>0.02</c:v>
                </c:pt>
                <c:pt idx="6">
                  <c:v>#N/A</c:v>
                </c:pt>
                <c:pt idx="7">
                  <c:v>0.01</c:v>
                </c:pt>
                <c:pt idx="8">
                  <c:v>#N/A</c:v>
                </c:pt>
                <c:pt idx="9">
                  <c:v>0</c:v>
                </c:pt>
              </c:numCache>
            </c:numRef>
          </c:val>
          <c:extLst>
            <c:ext xmlns:c16="http://schemas.microsoft.com/office/drawing/2014/chart" uri="{C3380CC4-5D6E-409C-BE32-E72D297353CC}">
              <c16:uniqueId val="{00000002-852C-48DD-9982-151D7C3D6972}"/>
            </c:ext>
          </c:extLst>
        </c:ser>
        <c:ser>
          <c:idx val="3"/>
          <c:order val="3"/>
          <c:tx>
            <c:strRef>
              <c:f>データシート!$A$30</c:f>
              <c:strCache>
                <c:ptCount val="1"/>
                <c:pt idx="0">
                  <c:v>診療所運営特別会計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0.04</c:v>
                </c:pt>
                <c:pt idx="4">
                  <c:v>#N/A</c:v>
                </c:pt>
                <c:pt idx="5">
                  <c:v>0.04</c:v>
                </c:pt>
                <c:pt idx="6">
                  <c:v>#N/A</c:v>
                </c:pt>
                <c:pt idx="7">
                  <c:v>0.02</c:v>
                </c:pt>
                <c:pt idx="8">
                  <c:v>#N/A</c:v>
                </c:pt>
                <c:pt idx="9">
                  <c:v>0.02</c:v>
                </c:pt>
              </c:numCache>
            </c:numRef>
          </c:val>
          <c:extLst>
            <c:ext xmlns:c16="http://schemas.microsoft.com/office/drawing/2014/chart" uri="{C3380CC4-5D6E-409C-BE32-E72D297353CC}">
              <c16:uniqueId val="{00000003-852C-48DD-9982-151D7C3D6972}"/>
            </c:ext>
          </c:extLst>
        </c:ser>
        <c:ser>
          <c:idx val="4"/>
          <c:order val="4"/>
          <c:tx>
            <c:strRef>
              <c:f>データシート!$A$31</c:f>
              <c:strCache>
                <c:ptCount val="1"/>
                <c:pt idx="0">
                  <c:v>情報センター特別会計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0.08</c:v>
                </c:pt>
                <c:pt idx="4">
                  <c:v>#N/A</c:v>
                </c:pt>
                <c:pt idx="5">
                  <c:v>0.09</c:v>
                </c:pt>
                <c:pt idx="6">
                  <c:v>#N/A</c:v>
                </c:pt>
                <c:pt idx="7">
                  <c:v>0.04</c:v>
                </c:pt>
                <c:pt idx="8">
                  <c:v>#N/A</c:v>
                </c:pt>
                <c:pt idx="9">
                  <c:v>0.06</c:v>
                </c:pt>
              </c:numCache>
            </c:numRef>
          </c:val>
          <c:extLst>
            <c:ext xmlns:c16="http://schemas.microsoft.com/office/drawing/2014/chart" uri="{C3380CC4-5D6E-409C-BE32-E72D297353CC}">
              <c16:uniqueId val="{00000004-852C-48DD-9982-151D7C3D6972}"/>
            </c:ext>
          </c:extLst>
        </c:ser>
        <c:ser>
          <c:idx val="5"/>
          <c:order val="5"/>
          <c:tx>
            <c:strRef>
              <c:f>データシート!$A$32</c:f>
              <c:strCache>
                <c:ptCount val="1"/>
                <c:pt idx="0">
                  <c:v>ガス事業会計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0.28999999999999998</c:v>
                </c:pt>
                <c:pt idx="2">
                  <c:v>#N/A</c:v>
                </c:pt>
                <c:pt idx="3">
                  <c:v>0.12</c:v>
                </c:pt>
                <c:pt idx="4">
                  <c:v>#N/A</c:v>
                </c:pt>
                <c:pt idx="5">
                  <c:v>0.24</c:v>
                </c:pt>
                <c:pt idx="6">
                  <c:v>#N/A</c:v>
                </c:pt>
                <c:pt idx="7">
                  <c:v>0.22</c:v>
                </c:pt>
                <c:pt idx="8">
                  <c:v>#N/A</c:v>
                </c:pt>
                <c:pt idx="9">
                  <c:v>0.41</c:v>
                </c:pt>
              </c:numCache>
            </c:numRef>
          </c:val>
          <c:extLst>
            <c:ext xmlns:c16="http://schemas.microsoft.com/office/drawing/2014/chart" uri="{C3380CC4-5D6E-409C-BE32-E72D297353CC}">
              <c16:uniqueId val="{00000005-852C-48DD-9982-151D7C3D697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0.35</c:v>
                </c:pt>
                <c:pt idx="2">
                  <c:v>#N/A</c:v>
                </c:pt>
                <c:pt idx="3">
                  <c:v>0.38</c:v>
                </c:pt>
                <c:pt idx="4">
                  <c:v>#N/A</c:v>
                </c:pt>
                <c:pt idx="5">
                  <c:v>0.32</c:v>
                </c:pt>
                <c:pt idx="6">
                  <c:v>#N/A</c:v>
                </c:pt>
                <c:pt idx="7">
                  <c:v>0.19</c:v>
                </c:pt>
                <c:pt idx="8">
                  <c:v>#N/A</c:v>
                </c:pt>
                <c:pt idx="9">
                  <c:v>0.59</c:v>
                </c:pt>
              </c:numCache>
            </c:numRef>
          </c:val>
          <c:extLst>
            <c:ext xmlns:c16="http://schemas.microsoft.com/office/drawing/2014/chart" uri="{C3380CC4-5D6E-409C-BE32-E72D297353CC}">
              <c16:uniqueId val="{00000006-852C-48DD-9982-151D7C3D697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5.79</c:v>
                </c:pt>
                <c:pt idx="2">
                  <c:v>#N/A</c:v>
                </c:pt>
                <c:pt idx="3">
                  <c:v>0.9</c:v>
                </c:pt>
                <c:pt idx="4">
                  <c:v>#N/A</c:v>
                </c:pt>
                <c:pt idx="5">
                  <c:v>3.51</c:v>
                </c:pt>
                <c:pt idx="6">
                  <c:v>#N/A</c:v>
                </c:pt>
                <c:pt idx="7">
                  <c:v>3.39</c:v>
                </c:pt>
                <c:pt idx="8">
                  <c:v>#N/A</c:v>
                </c:pt>
                <c:pt idx="9">
                  <c:v>4.3499999999999996</c:v>
                </c:pt>
              </c:numCache>
            </c:numRef>
          </c:val>
          <c:extLst>
            <c:ext xmlns:c16="http://schemas.microsoft.com/office/drawing/2014/chart" uri="{C3380CC4-5D6E-409C-BE32-E72D297353CC}">
              <c16:uniqueId val="{00000007-852C-48DD-9982-151D7C3D697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1.28</c:v>
                </c:pt>
                <c:pt idx="2">
                  <c:v>#N/A</c:v>
                </c:pt>
                <c:pt idx="3">
                  <c:v>2.6</c:v>
                </c:pt>
                <c:pt idx="4">
                  <c:v>#N/A</c:v>
                </c:pt>
                <c:pt idx="5">
                  <c:v>4.21</c:v>
                </c:pt>
                <c:pt idx="6">
                  <c:v>#N/A</c:v>
                </c:pt>
                <c:pt idx="7">
                  <c:v>5.75</c:v>
                </c:pt>
                <c:pt idx="8">
                  <c:v>#N/A</c:v>
                </c:pt>
                <c:pt idx="9">
                  <c:v>6.96</c:v>
                </c:pt>
              </c:numCache>
            </c:numRef>
          </c:val>
          <c:extLst>
            <c:ext xmlns:c16="http://schemas.microsoft.com/office/drawing/2014/chart" uri="{C3380CC4-5D6E-409C-BE32-E72D297353CC}">
              <c16:uniqueId val="{00000008-852C-48DD-9982-151D7C3D697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7.48</c:v>
                </c:pt>
                <c:pt idx="2">
                  <c:v>#N/A</c:v>
                </c:pt>
                <c:pt idx="3">
                  <c:v>7.46</c:v>
                </c:pt>
                <c:pt idx="4">
                  <c:v>#N/A</c:v>
                </c:pt>
                <c:pt idx="5">
                  <c:v>8.1999999999999993</c:v>
                </c:pt>
                <c:pt idx="6">
                  <c:v>#N/A</c:v>
                </c:pt>
                <c:pt idx="7">
                  <c:v>8.57</c:v>
                </c:pt>
                <c:pt idx="8">
                  <c:v>#N/A</c:v>
                </c:pt>
                <c:pt idx="9">
                  <c:v>8.0299999999999994</c:v>
                </c:pt>
              </c:numCache>
            </c:numRef>
          </c:val>
          <c:extLst>
            <c:ext xmlns:c16="http://schemas.microsoft.com/office/drawing/2014/chart" uri="{C3380CC4-5D6E-409C-BE32-E72D297353CC}">
              <c16:uniqueId val="{00000009-852C-48DD-9982-151D7C3D697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6341</c:v>
                </c:pt>
                <c:pt idx="5">
                  <c:v>6393</c:v>
                </c:pt>
                <c:pt idx="8">
                  <c:v>6395</c:v>
                </c:pt>
                <c:pt idx="11">
                  <c:v>6266</c:v>
                </c:pt>
                <c:pt idx="14">
                  <c:v>6290</c:v>
                </c:pt>
              </c:numCache>
            </c:numRef>
          </c:val>
          <c:extLst>
            <c:ext xmlns:c16="http://schemas.microsoft.com/office/drawing/2014/chart" uri="{C3380CC4-5D6E-409C-BE32-E72D297353CC}">
              <c16:uniqueId val="{00000000-08EA-44EB-8958-5D6F862666B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8EA-44EB-8958-5D6F862666B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5</c:v>
                </c:pt>
                <c:pt idx="6">
                  <c:v>4</c:v>
                </c:pt>
                <c:pt idx="9">
                  <c:v>4</c:v>
                </c:pt>
                <c:pt idx="12">
                  <c:v>6</c:v>
                </c:pt>
              </c:numCache>
            </c:numRef>
          </c:val>
          <c:extLst>
            <c:ext xmlns:c16="http://schemas.microsoft.com/office/drawing/2014/chart" uri="{C3380CC4-5D6E-409C-BE32-E72D297353CC}">
              <c16:uniqueId val="{00000002-08EA-44EB-8958-5D6F862666B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c:v>
                </c:pt>
                <c:pt idx="3">
                  <c:v>33</c:v>
                </c:pt>
                <c:pt idx="6">
                  <c:v>0</c:v>
                </c:pt>
                <c:pt idx="9">
                  <c:v>0</c:v>
                </c:pt>
                <c:pt idx="12">
                  <c:v>0</c:v>
                </c:pt>
              </c:numCache>
            </c:numRef>
          </c:val>
          <c:extLst>
            <c:ext xmlns:c16="http://schemas.microsoft.com/office/drawing/2014/chart" uri="{C3380CC4-5D6E-409C-BE32-E72D297353CC}">
              <c16:uniqueId val="{00000003-08EA-44EB-8958-5D6F862666B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2418</c:v>
                </c:pt>
                <c:pt idx="3">
                  <c:v>2475</c:v>
                </c:pt>
                <c:pt idx="6">
                  <c:v>2449</c:v>
                </c:pt>
                <c:pt idx="9">
                  <c:v>2390</c:v>
                </c:pt>
                <c:pt idx="12">
                  <c:v>2337</c:v>
                </c:pt>
              </c:numCache>
            </c:numRef>
          </c:val>
          <c:extLst>
            <c:ext xmlns:c16="http://schemas.microsoft.com/office/drawing/2014/chart" uri="{C3380CC4-5D6E-409C-BE32-E72D297353CC}">
              <c16:uniqueId val="{00000004-08EA-44EB-8958-5D6F862666B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EA-44EB-8958-5D6F862666B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8EA-44EB-8958-5D6F862666B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6121</c:v>
                </c:pt>
                <c:pt idx="3">
                  <c:v>6505</c:v>
                </c:pt>
                <c:pt idx="6">
                  <c:v>6668</c:v>
                </c:pt>
                <c:pt idx="9">
                  <c:v>6603</c:v>
                </c:pt>
                <c:pt idx="12">
                  <c:v>6693</c:v>
                </c:pt>
              </c:numCache>
            </c:numRef>
          </c:val>
          <c:extLst>
            <c:ext xmlns:c16="http://schemas.microsoft.com/office/drawing/2014/chart" uri="{C3380CC4-5D6E-409C-BE32-E72D297353CC}">
              <c16:uniqueId val="{00000007-08EA-44EB-8958-5D6F862666B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2249</c:v>
                </c:pt>
                <c:pt idx="2">
                  <c:v>#N/A</c:v>
                </c:pt>
                <c:pt idx="3">
                  <c:v>#N/A</c:v>
                </c:pt>
                <c:pt idx="4">
                  <c:v>2625</c:v>
                </c:pt>
                <c:pt idx="5">
                  <c:v>#N/A</c:v>
                </c:pt>
                <c:pt idx="6">
                  <c:v>#N/A</c:v>
                </c:pt>
                <c:pt idx="7">
                  <c:v>2726</c:v>
                </c:pt>
                <c:pt idx="8">
                  <c:v>#N/A</c:v>
                </c:pt>
                <c:pt idx="9">
                  <c:v>#N/A</c:v>
                </c:pt>
                <c:pt idx="10">
                  <c:v>2731</c:v>
                </c:pt>
                <c:pt idx="11">
                  <c:v>#N/A</c:v>
                </c:pt>
                <c:pt idx="12">
                  <c:v>#N/A</c:v>
                </c:pt>
                <c:pt idx="13">
                  <c:v>2746</c:v>
                </c:pt>
                <c:pt idx="14">
                  <c:v>#N/A</c:v>
                </c:pt>
              </c:numCache>
            </c:numRef>
          </c:val>
          <c:smooth val="0"/>
          <c:extLst>
            <c:ext xmlns:c16="http://schemas.microsoft.com/office/drawing/2014/chart" uri="{C3380CC4-5D6E-409C-BE32-E72D297353CC}">
              <c16:uniqueId val="{00000008-08EA-44EB-8958-5D6F862666B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69549</c:v>
                </c:pt>
                <c:pt idx="5">
                  <c:v>67983</c:v>
                </c:pt>
                <c:pt idx="8">
                  <c:v>64343</c:v>
                </c:pt>
                <c:pt idx="11">
                  <c:v>60953</c:v>
                </c:pt>
                <c:pt idx="14">
                  <c:v>57411</c:v>
                </c:pt>
              </c:numCache>
            </c:numRef>
          </c:val>
          <c:extLst>
            <c:ext xmlns:c16="http://schemas.microsoft.com/office/drawing/2014/chart" uri="{C3380CC4-5D6E-409C-BE32-E72D297353CC}">
              <c16:uniqueId val="{00000000-5D8A-49E4-9D6C-33B2BBA066F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1391</c:v>
                </c:pt>
                <c:pt idx="5">
                  <c:v>965</c:v>
                </c:pt>
                <c:pt idx="8">
                  <c:v>932</c:v>
                </c:pt>
                <c:pt idx="11">
                  <c:v>838</c:v>
                </c:pt>
                <c:pt idx="14">
                  <c:v>831</c:v>
                </c:pt>
              </c:numCache>
            </c:numRef>
          </c:val>
          <c:extLst>
            <c:ext xmlns:c16="http://schemas.microsoft.com/office/drawing/2014/chart" uri="{C3380CC4-5D6E-409C-BE32-E72D297353CC}">
              <c16:uniqueId val="{00000001-5D8A-49E4-9D6C-33B2BBA066F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12989</c:v>
                </c:pt>
                <c:pt idx="5">
                  <c:v>14628</c:v>
                </c:pt>
                <c:pt idx="8">
                  <c:v>13520</c:v>
                </c:pt>
                <c:pt idx="11">
                  <c:v>13832</c:v>
                </c:pt>
                <c:pt idx="14">
                  <c:v>12863</c:v>
                </c:pt>
              </c:numCache>
            </c:numRef>
          </c:val>
          <c:extLst>
            <c:ext xmlns:c16="http://schemas.microsoft.com/office/drawing/2014/chart" uri="{C3380CC4-5D6E-409C-BE32-E72D297353CC}">
              <c16:uniqueId val="{00000002-5D8A-49E4-9D6C-33B2BBA066F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8A-49E4-9D6C-33B2BBA066F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8A-49E4-9D6C-33B2BBA066F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8</c:v>
                </c:pt>
                <c:pt idx="3">
                  <c:v>8</c:v>
                </c:pt>
                <c:pt idx="6">
                  <c:v>8</c:v>
                </c:pt>
                <c:pt idx="9">
                  <c:v>8</c:v>
                </c:pt>
                <c:pt idx="12">
                  <c:v>0</c:v>
                </c:pt>
              </c:numCache>
            </c:numRef>
          </c:val>
          <c:extLst>
            <c:ext xmlns:c16="http://schemas.microsoft.com/office/drawing/2014/chart" uri="{C3380CC4-5D6E-409C-BE32-E72D297353CC}">
              <c16:uniqueId val="{00000005-5D8A-49E4-9D6C-33B2BBA066F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5979</c:v>
                </c:pt>
                <c:pt idx="3">
                  <c:v>6057</c:v>
                </c:pt>
                <c:pt idx="6">
                  <c:v>6220</c:v>
                </c:pt>
                <c:pt idx="9">
                  <c:v>6226</c:v>
                </c:pt>
                <c:pt idx="12">
                  <c:v>6481</c:v>
                </c:pt>
              </c:numCache>
            </c:numRef>
          </c:val>
          <c:extLst>
            <c:ext xmlns:c16="http://schemas.microsoft.com/office/drawing/2014/chart" uri="{C3380CC4-5D6E-409C-BE32-E72D297353CC}">
              <c16:uniqueId val="{00000006-5D8A-49E4-9D6C-33B2BBA066F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c:v>
                </c:pt>
                <c:pt idx="3">
                  <c:v>0</c:v>
                </c:pt>
                <c:pt idx="6">
                  <c:v>0</c:v>
                </c:pt>
                <c:pt idx="9">
                  <c:v>0</c:v>
                </c:pt>
                <c:pt idx="12">
                  <c:v>0</c:v>
                </c:pt>
              </c:numCache>
            </c:numRef>
          </c:val>
          <c:extLst>
            <c:ext xmlns:c16="http://schemas.microsoft.com/office/drawing/2014/chart" uri="{C3380CC4-5D6E-409C-BE32-E72D297353CC}">
              <c16:uniqueId val="{00000007-5D8A-49E4-9D6C-33B2BBA066F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33016</c:v>
                </c:pt>
                <c:pt idx="3">
                  <c:v>32067</c:v>
                </c:pt>
                <c:pt idx="6">
                  <c:v>31153</c:v>
                </c:pt>
                <c:pt idx="9">
                  <c:v>28541</c:v>
                </c:pt>
                <c:pt idx="12">
                  <c:v>26215</c:v>
                </c:pt>
              </c:numCache>
            </c:numRef>
          </c:val>
          <c:extLst>
            <c:ext xmlns:c16="http://schemas.microsoft.com/office/drawing/2014/chart" uri="{C3380CC4-5D6E-409C-BE32-E72D297353CC}">
              <c16:uniqueId val="{00000008-5D8A-49E4-9D6C-33B2BBA066F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4</c:v>
                </c:pt>
                <c:pt idx="6">
                  <c:v>2</c:v>
                </c:pt>
                <c:pt idx="9">
                  <c:v>1</c:v>
                </c:pt>
                <c:pt idx="12">
                  <c:v>0</c:v>
                </c:pt>
              </c:numCache>
            </c:numRef>
          </c:val>
          <c:extLst>
            <c:ext xmlns:c16="http://schemas.microsoft.com/office/drawing/2014/chart" uri="{C3380CC4-5D6E-409C-BE32-E72D297353CC}">
              <c16:uniqueId val="{00000009-5D8A-49E4-9D6C-33B2BBA066F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67978</c:v>
                </c:pt>
                <c:pt idx="3">
                  <c:v>66720</c:v>
                </c:pt>
                <c:pt idx="6">
                  <c:v>65342</c:v>
                </c:pt>
                <c:pt idx="9">
                  <c:v>64314</c:v>
                </c:pt>
                <c:pt idx="12">
                  <c:v>61958</c:v>
                </c:pt>
              </c:numCache>
            </c:numRef>
          </c:val>
          <c:extLst>
            <c:ext xmlns:c16="http://schemas.microsoft.com/office/drawing/2014/chart" uri="{C3380CC4-5D6E-409C-BE32-E72D297353CC}">
              <c16:uniqueId val="{0000000A-5D8A-49E4-9D6C-33B2BBA066F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23090</c:v>
                </c:pt>
                <c:pt idx="2">
                  <c:v>#N/A</c:v>
                </c:pt>
                <c:pt idx="3">
                  <c:v>#N/A</c:v>
                </c:pt>
                <c:pt idx="4">
                  <c:v>21278</c:v>
                </c:pt>
                <c:pt idx="5">
                  <c:v>#N/A</c:v>
                </c:pt>
                <c:pt idx="6">
                  <c:v>#N/A</c:v>
                </c:pt>
                <c:pt idx="7">
                  <c:v>23930</c:v>
                </c:pt>
                <c:pt idx="8">
                  <c:v>#N/A</c:v>
                </c:pt>
                <c:pt idx="9">
                  <c:v>#N/A</c:v>
                </c:pt>
                <c:pt idx="10">
                  <c:v>23466</c:v>
                </c:pt>
                <c:pt idx="11">
                  <c:v>#N/A</c:v>
                </c:pt>
                <c:pt idx="12">
                  <c:v>#N/A</c:v>
                </c:pt>
                <c:pt idx="13">
                  <c:v>23549</c:v>
                </c:pt>
                <c:pt idx="14">
                  <c:v>#N/A</c:v>
                </c:pt>
              </c:numCache>
            </c:numRef>
          </c:val>
          <c:smooth val="0"/>
          <c:extLst>
            <c:ext xmlns:c16="http://schemas.microsoft.com/office/drawing/2014/chart" uri="{C3380CC4-5D6E-409C-BE32-E72D297353CC}">
              <c16:uniqueId val="{0000000B-5D8A-49E4-9D6C-33B2BBA066F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3996</c:v>
                </c:pt>
                <c:pt idx="1">
                  <c:v>4437</c:v>
                </c:pt>
                <c:pt idx="2">
                  <c:v>4040</c:v>
                </c:pt>
              </c:numCache>
            </c:numRef>
          </c:val>
          <c:extLst>
            <c:ext xmlns:c16="http://schemas.microsoft.com/office/drawing/2014/chart" uri="{C3380CC4-5D6E-409C-BE32-E72D297353CC}">
              <c16:uniqueId val="{00000000-B4A0-4DAE-88F7-1C1262B5C16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394</c:v>
                </c:pt>
                <c:pt idx="1">
                  <c:v>517</c:v>
                </c:pt>
                <c:pt idx="2">
                  <c:v>672</c:v>
                </c:pt>
              </c:numCache>
            </c:numRef>
          </c:val>
          <c:extLst>
            <c:ext xmlns:c16="http://schemas.microsoft.com/office/drawing/2014/chart" uri="{C3380CC4-5D6E-409C-BE32-E72D297353CC}">
              <c16:uniqueId val="{00000001-B4A0-4DAE-88F7-1C1262B5C16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9394</c:v>
                </c:pt>
                <c:pt idx="1">
                  <c:v>8711</c:v>
                </c:pt>
                <c:pt idx="2">
                  <c:v>7840</c:v>
                </c:pt>
              </c:numCache>
            </c:numRef>
          </c:val>
          <c:extLst>
            <c:ext xmlns:c16="http://schemas.microsoft.com/office/drawing/2014/chart" uri="{C3380CC4-5D6E-409C-BE32-E72D297353CC}">
              <c16:uniqueId val="{00000002-B4A0-4DAE-88F7-1C1262B5C16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{2724D92B-3374-4AD9-B397-70B6FCDEBA43}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ECA-4729-8550-2029751E38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{161048FA-087B-42C0-91DB-A50976D1D215}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CA-4729-8550-2029751E38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{5C8DF818-59D9-4425-9DA4-F5FBE0C56640}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CA-4729-8550-2029751E38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{3BAF29E7-E65C-40E0-8414-ACACCF1194B2}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CA-4729-8550-2029751E38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{373E819E-5385-4B9F-9263-326D3AD796B4}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CA-4729-8550-2029751E381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{534B5BD4-D3ED-402A-B263-1AF703A79B32}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ECA-4729-8550-2029751E381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{F34E25BA-411F-4E6C-91A8-7F2E4FC84068}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ECA-4729-8550-2029751E381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{A727A926-5C1F-4631-82EF-343C5A89C8D2}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ECA-4729-8550-2029751E381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{FD5D93A3-815A-46BC-A31D-039340A678BB}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ECA-4729-8550-2029751E38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60.1</c:v>
                </c:pt>
                <c:pt idx="16">
                  <c:v>60.5</c:v>
                </c:pt>
                <c:pt idx="24">
                  <c:v>62.1</c:v>
                </c:pt>
                <c:pt idx="32">
                  <c:v>63.4</c:v>
                </c:pt>
              </c:numCache>
            </c:numRef>
          </c:xVal>
          <c:yVal>
            <c:numRef>
              <c:f>公会計指標分析・財政指標組合せ分析表!$BP$51:$DC$51</c:f>
              <c:numCache>
                <c:formatCode>#,##0.0;"▲ "#,##0.0</c:formatCode>
                <c:ptCount val="40"/>
                <c:pt idx="0">
                  <c:v>105.3</c:v>
                </c:pt>
                <c:pt idx="8">
                  <c:v>93.5</c:v>
                </c:pt>
                <c:pt idx="16">
                  <c:v>108.8</c:v>
                </c:pt>
                <c:pt idx="24">
                  <c:v>105.3</c:v>
                </c:pt>
                <c:pt idx="32">
                  <c:v>103</c:v>
                </c:pt>
              </c:numCache>
            </c:numRef>
          </c:yVal>
          <c:smooth val="0"/>
          <c:extLst>
            <c:ext xmlns:c16="http://schemas.microsoft.com/office/drawing/2014/chart" uri="{C3380CC4-5D6E-409C-BE32-E72D297353CC}">
              <c16:uniqueId val="{00000009-9ECA-4729-8550-2029751E381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{5D0D3310-BAAF-4D29-B0BA-FE7F0D1D647B}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ECA-4729-8550-2029751E381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{2B5107FE-5A2F-46D5-9C74-A818F0FDCC99}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CA-4729-8550-2029751E38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{8BEFE36B-7BE7-4EF3-9408-A6E2F68DF35A}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CA-4729-8550-2029751E38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{E5C2E7F9-BE19-45F0-8589-F471CC4728A2}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CA-4729-8550-2029751E38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{3B45DC00-83F9-410A-8B55-3B78FD139248}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CA-4729-8550-2029751E381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{A17A5A84-768D-432F-A3EB-C11C1720FB0C}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ECA-4729-8550-2029751E381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{644A246E-DAE9-4E3B-A00E-736C7AEBC256}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ECA-4729-8550-2029751E381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{C5FFE7DA-1B49-4142-800C-B2AF63C21563}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ECA-4729-8550-2029751E381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{04C0D841-75BA-4063-9FFA-E1C08C722814}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ECA-4729-8550-2029751E38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9ECA-4729-8550-2029751E3814}"/>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{EEE7755F-0932-46D3-83F4-42B1B189FB3B}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525-4CE6-9D08-EDCE11DC8C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{8C556E81-CDDA-40FC-88F7-C6D861340084}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25-4CE6-9D08-EDCE11DC8C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{35C1F798-E833-48CC-BAAC-60E91A28A233}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25-4CE6-9D08-EDCE11DC8C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{BD14B613-CD1B-41DD-A514-6F0116E6AF06}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25-4CE6-9D08-EDCE11DC8C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{A15ACFB0-90F8-48BF-8F5D-075ACF6543B4}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25-4CE6-9D08-EDCE11DC8C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{52827D4E-B270-4D48-A4AD-89F782262A9A}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525-4CE6-9D08-EDCE11DC8CD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{CDC0CB14-BE4E-43EF-BBA6-D551CF06626E}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525-4CE6-9D08-EDCE11DC8CDF}"/>
                </c:ext>
              </c:extLst>
            </c:dLbl>
            <c:dLbl>
              <c:idx val="24"/>
              <c:layout>
                <c:manualLayout>
                  <c:x val="-3.0343319526001927E-2"/>
                  <c:y val="-4.909593556301874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{30D12A3E-8B93-404B-9BEB-EBB0331CF6E5}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525-4CE6-9D08-EDCE11DC8CDF}"/>
                </c:ext>
              </c:extLst>
            </c:dLbl>
            <c:dLbl>
              <c:idx val="32"/>
              <c:layout>
                <c:manualLayout>
                  <c:x val="-3.2797365924149273E-2"/>
                  <c:y val="-7.573735861256923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{4FDE6676-25D0-4F6D-AD18-17EC3C53910B}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525-4CE6-9D08-EDCE11DC8C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10.7</c:v>
                </c:pt>
                <c:pt idx="16">
                  <c:v>11.4</c:v>
                </c:pt>
                <c:pt idx="24">
                  <c:v>12</c:v>
                </c:pt>
                <c:pt idx="32">
                  <c:v>12.2</c:v>
                </c:pt>
              </c:numCache>
            </c:numRef>
          </c:xVal>
          <c:yVal>
            <c:numRef>
              <c:f>公会計指標分析・財政指標組合せ分析表!$BP$73:$DC$73</c:f>
              <c:numCache>
                <c:formatCode>#,##0.0;"▲ "#,##0.0</c:formatCode>
                <c:ptCount val="40"/>
                <c:pt idx="0">
                  <c:v>105.3</c:v>
                </c:pt>
                <c:pt idx="8">
                  <c:v>93.5</c:v>
                </c:pt>
                <c:pt idx="16">
                  <c:v>108.8</c:v>
                </c:pt>
                <c:pt idx="24">
                  <c:v>105.3</c:v>
                </c:pt>
                <c:pt idx="32">
                  <c:v>103</c:v>
                </c:pt>
              </c:numCache>
            </c:numRef>
          </c:yVal>
          <c:smooth val="0"/>
          <c:extLst>
            <c:ext xmlns:c16="http://schemas.microsoft.com/office/drawing/2014/chart" uri="{C3380CC4-5D6E-409C-BE32-E72D297353CC}">
              <c16:uniqueId val="{00000009-E525-4CE6-9D08-EDCE11DC8C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{228CB183-061C-48E6-8A42-1935BF7773C4}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525-4CE6-9D08-EDCE11DC8C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{D7ECC954-263A-42B3-8135-628BDFC9D2AF}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25-4CE6-9D08-EDCE11DC8C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{1E2D5BAA-E933-4997-BFBD-097F3E71DAB3}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25-4CE6-9D08-EDCE11DC8C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{8110C851-C833-46B6-8DF6-4F375FE0E67B}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25-4CE6-9D08-EDCE11DC8C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{DF4B1322-1D1E-4731-A40A-5BAF035BE4EB}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25-4CE6-9D08-EDCE11DC8C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{5554B797-712E-4E30-87D5-C5FAA84245E4}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525-4CE6-9D08-EDCE11DC8CD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{217E5FEF-0876-4C0B-8F1D-A578FDEA63C1}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525-4CE6-9D08-EDCE11DC8CD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{0796FA41-99CC-49CC-BC8C-8899184A8E54}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525-4CE6-9D08-EDCE11DC8CD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{9C0586E4-6F8C-4C4A-8953-D7A2E0746993}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525-4CE6-9D08-EDCE11DC8C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E525-4CE6-9D08-EDCE11DC8CDF}"/>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秋田県由利本荘市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70,409
70,069
1,209.59
53,471,988
51,602,912
1,293,886
29,007,270
61,958,487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前年度比０．０１増の０．３５となっている。これは、類似団体平均を０．０９下回っている。　　</a:t>
          </a:r>
        </a:p>
        <a:p>
          <a:r>
            <a:rPr kumimoji="1" lang="ja-JP" altLang="en-US" sz="1000">
              <a:latin typeface="ＭＳ Ｐゴシック" panose="020B0600070205080204" pitchFamily="50" charset="-128"/>
              <a:ea typeface="ＭＳ Ｐゴシック" panose="020B0600070205080204" pitchFamily="50" charset="-128"/>
            </a:rPr>
            <a:t>　本市の面積は、１，２０９．５９平方キロメートルと行政サービスの範囲が広いことから、行政コストを多く要している。また、第１次産業の就業割合が令和２年国勢調査で１０．２％と高く、農家等所得は気象条件や市場価格等の影響を受けやすく、税収の増加は不透明な状況であることから、自主財源比率が低く、類似団体平均を大きく下回っている。　</a:t>
          </a:r>
        </a:p>
        <a:p>
          <a:r>
            <a:rPr kumimoji="1" lang="ja-JP" altLang="en-US" sz="1000">
              <a:latin typeface="ＭＳ Ｐゴシック" panose="020B0600070205080204" pitchFamily="50" charset="-128"/>
              <a:ea typeface="ＭＳ Ｐゴシック" panose="020B0600070205080204" pitchFamily="50" charset="-128"/>
            </a:rPr>
            <a:t>　今後、歳入では電子部品等の製造業で税収の増加が見込まれているほか、産業振興や移住定住の促進、徴収率の向上等による税収増加に寄与する施策の推進、歳出では由利本荘市公共施設等総合管理計画に則った公共施設の適正な配置による維持管理費の削減等に努め、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8608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77910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経常経費充当一般財源について、人件費が職員人件費の増等により前年度比５．２億円の増となったほか</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、補助費等が農業経営等復旧・継続支援対策事業の増</a:t>
          </a:r>
          <a:r>
            <a:rPr kumimoji="1" lang="ja-JP" altLang="en-US" sz="1050">
              <a:latin typeface="ＭＳ Ｐゴシック" panose="020B0600070205080204" pitchFamily="50" charset="-128"/>
              <a:ea typeface="ＭＳ Ｐゴシック" panose="020B0600070205080204" pitchFamily="50" charset="-128"/>
            </a:rPr>
            <a:t>等により前年度比３．１億円の増となるなど、歳出全体では前年度比９．４億円の増となった。</a:t>
          </a:r>
        </a:p>
        <a:p>
          <a:r>
            <a:rPr kumimoji="1" lang="ja-JP" altLang="en-US" sz="1050">
              <a:latin typeface="ＭＳ Ｐゴシック" panose="020B0600070205080204" pitchFamily="50" charset="-128"/>
              <a:ea typeface="ＭＳ Ｐゴシック" panose="020B0600070205080204" pitchFamily="50" charset="-128"/>
            </a:rPr>
            <a:t>　歳入においては、地方譲与税や地方交付税の増等により、経常一般財源が前年度比７．１億円の増となり、総じて比率は前年度比１．２ポイント増の９３．７％となっている。これは、類似団体平均を０．６ポイント、秋田県平均を０．１ポイント、全国平均を０．１ポイント下回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今後、人口減少による普通交付税の減が見込まれるため、地方債の繰上償還、公共施設管理の合理化等による維持管理費の削減等、経常経費の抜本的な見直しにより、財政構造の改善に努めながら比率の抑制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144463</xdr:rowOff>
    </xdr:from>
    <xdr:to>
      <xdr:col>23</xdr:col>
      <xdr:colOff>133350</xdr:colOff>
      <xdr:row>64</xdr:row>
      <xdr:rowOff>45403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45813"/>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2874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84138</xdr:rowOff>
    </xdr:from>
    <xdr:to>
      <xdr:col>19</xdr:col>
      <xdr:colOff>133350</xdr:colOff>
      <xdr:row>63</xdr:row>
      <xdr:rowOff>144463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8548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74613</xdr:rowOff>
    </xdr:from>
    <xdr:to>
      <xdr:col>15</xdr:col>
      <xdr:colOff>82550</xdr:colOff>
      <xdr:row>63</xdr:row>
      <xdr:rowOff>84138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04513"/>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74613</xdr:rowOff>
    </xdr:from>
    <xdr:to>
      <xdr:col>11</xdr:col>
      <xdr:colOff>31750</xdr:colOff>
      <xdr:row>63</xdr:row>
      <xdr:rowOff>120332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04513"/>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166053</xdr:rowOff>
    </xdr:from>
    <xdr:to>
      <xdr:col>23</xdr:col>
      <xdr:colOff>184150</xdr:colOff>
      <xdr:row>64</xdr:row>
      <xdr:rowOff>96203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11130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93663</xdr:rowOff>
    </xdr:from>
    <xdr:to>
      <xdr:col>19</xdr:col>
      <xdr:colOff>184150</xdr:colOff>
      <xdr:row>64</xdr:row>
      <xdr:rowOff>23813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33990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63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33338</xdr:rowOff>
    </xdr:from>
    <xdr:to>
      <xdr:col>15</xdr:col>
      <xdr:colOff>133350</xdr:colOff>
      <xdr:row>63</xdr:row>
      <xdr:rowOff>134938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145115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60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23813</xdr:rowOff>
    </xdr:from>
    <xdr:to>
      <xdr:col>11</xdr:col>
      <xdr:colOff>82550</xdr:colOff>
      <xdr:row>62</xdr:row>
      <xdr:rowOff>125413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人件費は職員人件費の増等により増加、物件費は冬季交通等確保事業の増等により増加</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、総額で</a:t>
          </a:r>
          <a:r>
            <a:rPr kumimoji="1" lang="ja-JP" altLang="en-US" sz="1100">
              <a:latin typeface="ＭＳ Ｐゴシック" panose="020B0600070205080204" pitchFamily="50" charset="-128"/>
              <a:ea typeface="ＭＳ Ｐゴシック" panose="020B0600070205080204" pitchFamily="50" charset="-128"/>
            </a:rPr>
            <a:t>前年度より１５，３６３円増の２２７，９２１円となった。これは類似団体平均を３８，０１４円上回っている。</a:t>
          </a:r>
        </a:p>
        <a:p>
          <a:r>
            <a:rPr kumimoji="1" lang="ja-JP" altLang="en-US" sz="1100">
              <a:latin typeface="ＭＳ Ｐゴシック" panose="020B0600070205080204" pitchFamily="50" charset="-128"/>
              <a:ea typeface="ＭＳ Ｐゴシック" panose="020B0600070205080204" pitchFamily="50" charset="-128"/>
            </a:rPr>
            <a:t>　類似団体平均を大きく上回っている要因として、市の面積が広大であり行政サービスの範囲が広く、多くの施設を有していることから、職員数が多く維持管理経費が多額となっていることや、除排雪に要する経費が大きいこと等が挙げられる。</a:t>
          </a:r>
        </a:p>
        <a:p>
          <a:r>
            <a:rPr kumimoji="1" lang="ja-JP" altLang="en-US" sz="1100">
              <a:latin typeface="ＭＳ Ｐゴシック" panose="020B0600070205080204" pitchFamily="50" charset="-128"/>
              <a:ea typeface="ＭＳ Ｐゴシック" panose="020B0600070205080204" pitchFamily="50" charset="-128"/>
            </a:rPr>
            <a:t>　今後、由利本荘市公共施設等総合管理計画に則った公共施設の適正配置、事務事業の統合・効率化を進めるとともに、業務量に応じた職員の適正配置により経費の削減を図っていく。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117421</xdr:rowOff>
    </xdr:from>
    <xdr:to>
      <xdr:col>23</xdr:col>
      <xdr:colOff>133350</xdr:colOff>
      <xdr:row>85</xdr:row>
      <xdr:rowOff>51888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19221"/>
          <a:ext cx="838200" cy="10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117421</xdr:rowOff>
    </xdr:from>
    <xdr:to>
      <xdr:col>19</xdr:col>
      <xdr:colOff>133350</xdr:colOff>
      <xdr:row>85</xdr:row>
      <xdr:rowOff>14066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519221"/>
          <a:ext cx="889000" cy="6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100186</xdr:rowOff>
    </xdr:from>
    <xdr:to>
      <xdr:col>15</xdr:col>
      <xdr:colOff>82550</xdr:colOff>
      <xdr:row>85</xdr:row>
      <xdr:rowOff>14066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501986"/>
          <a:ext cx="889000" cy="8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71974</xdr:rowOff>
    </xdr:from>
    <xdr:to>
      <xdr:col>11</xdr:col>
      <xdr:colOff>31750</xdr:colOff>
      <xdr:row>84</xdr:row>
      <xdr:rowOff>100186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73774"/>
          <a:ext cx="889000" cy="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1088</xdr:rowOff>
    </xdr:from>
    <xdr:to>
      <xdr:col>23</xdr:col>
      <xdr:colOff>184150</xdr:colOff>
      <xdr:row>85</xdr:row>
      <xdr:rowOff>102688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7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144615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46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66621</xdr:rowOff>
    </xdr:from>
    <xdr:to>
      <xdr:col>19</xdr:col>
      <xdr:colOff>184150</xdr:colOff>
      <xdr:row>84</xdr:row>
      <xdr:rowOff>168221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152998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54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134716</xdr:rowOff>
    </xdr:from>
    <xdr:to>
      <xdr:col>15</xdr:col>
      <xdr:colOff>133350</xdr:colOff>
      <xdr:row>85</xdr:row>
      <xdr:rowOff>64866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3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49643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2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49386</xdr:rowOff>
    </xdr:from>
    <xdr:to>
      <xdr:col>11</xdr:col>
      <xdr:colOff>82550</xdr:colOff>
      <xdr:row>84</xdr:row>
      <xdr:rowOff>150986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5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135763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3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21174</xdr:rowOff>
    </xdr:from>
    <xdr:to>
      <xdr:col>7</xdr:col>
      <xdr:colOff>31750</xdr:colOff>
      <xdr:row>84</xdr:row>
      <xdr:rowOff>122774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2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107551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509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前年度０．３ポイント増の９６．７となっている。これは、類似団体平均を０．９ポイント下回っている。</a:t>
          </a:r>
        </a:p>
        <a:p>
          <a:r>
            <a:rPr kumimoji="1" lang="ja-JP" altLang="en-US" sz="1100">
              <a:latin typeface="ＭＳ Ｐゴシック" panose="020B0600070205080204" pitchFamily="50" charset="-128"/>
              <a:ea typeface="ＭＳ Ｐゴシック" panose="020B0600070205080204" pitchFamily="50" charset="-128"/>
            </a:rPr>
            <a:t>　本市のラスパイレス指数は、類似団体平均を３ポイントの範囲内で下回った値で推移している。</a:t>
          </a:r>
        </a:p>
        <a:p>
          <a:r>
            <a:rPr kumimoji="1" lang="ja-JP" altLang="en-US" sz="1100">
              <a:latin typeface="ＭＳ Ｐゴシック" panose="020B0600070205080204" pitchFamily="50" charset="-128"/>
              <a:ea typeface="ＭＳ Ｐゴシック" panose="020B0600070205080204" pitchFamily="50" charset="-128"/>
            </a:rPr>
            <a:t>　今後も、国の人事院勧告や秋田県の人事委員会勧告に沿った制度・運用の見直しや、人事評価制度を反映した昇格、昇給基準の構築を図りながら、適正な給与水準を保つよう努める。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84</xdr:row>
      <xdr:rowOff>151493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01586"/>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84</xdr:row>
      <xdr:rowOff>134257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015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134257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843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84</xdr:row>
      <xdr:rowOff>134257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843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117220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4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職員数は減少しているが、人口減により前年度０．１９人増の１２．０４人となった。これは、類似団体平均を３．１３人上回っている。</a:t>
          </a:r>
        </a:p>
        <a:p>
          <a:r>
            <a:rPr kumimoji="1" lang="ja-JP" altLang="en-US" sz="1100">
              <a:latin typeface="ＭＳ Ｐゴシック" panose="020B0600070205080204" pitchFamily="50" charset="-128"/>
              <a:ea typeface="ＭＳ Ｐゴシック" panose="020B0600070205080204" pitchFamily="50" charset="-128"/>
            </a:rPr>
            <a:t>　類似団体平均を大きく上回っている要因として、市の面積が広大であり行政サービスの範囲が広く、支所・出張所を多く配置していることが挙げられる。</a:t>
          </a:r>
        </a:p>
        <a:p>
          <a:r>
            <a:rPr kumimoji="1" lang="ja-JP" altLang="en-US" sz="1100">
              <a:latin typeface="ＭＳ Ｐゴシック" panose="020B0600070205080204" pitchFamily="50" charset="-128"/>
              <a:ea typeface="ＭＳ Ｐゴシック" panose="020B0600070205080204" pitchFamily="50" charset="-128"/>
            </a:rPr>
            <a:t>  今後、由利本荘市行政改革大綱に沿った機構改革や施設の統廃合、事務の効率化等を図り、由利本荘市定員適正化計画目標により定員管理に努める。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148772</xdr:rowOff>
    </xdr:from>
    <xdr:to>
      <xdr:col>81</xdr:col>
      <xdr:colOff>44450</xdr:colOff>
      <xdr:row>63</xdr:row>
      <xdr:rowOff>170604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950122"/>
          <a:ext cx="8382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140728</xdr:rowOff>
    </xdr:from>
    <xdr:to>
      <xdr:col>77</xdr:col>
      <xdr:colOff>44450</xdr:colOff>
      <xdr:row>63</xdr:row>
      <xdr:rowOff>148772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94207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128088</xdr:rowOff>
    </xdr:from>
    <xdr:to>
      <xdr:col>72</xdr:col>
      <xdr:colOff>203200</xdr:colOff>
      <xdr:row>63</xdr:row>
      <xdr:rowOff>140728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929438"/>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108555</xdr:rowOff>
    </xdr:from>
    <xdr:to>
      <xdr:col>68</xdr:col>
      <xdr:colOff>152400</xdr:colOff>
      <xdr:row>63</xdr:row>
      <xdr:rowOff>128088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909905"/>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119804</xdr:rowOff>
    </xdr:from>
    <xdr:to>
      <xdr:col>81</xdr:col>
      <xdr:colOff>95250</xdr:colOff>
      <xdr:row>64</xdr:row>
      <xdr:rowOff>49954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91881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9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97972</xdr:rowOff>
    </xdr:from>
    <xdr:to>
      <xdr:col>77</xdr:col>
      <xdr:colOff>95250</xdr:colOff>
      <xdr:row>64</xdr:row>
      <xdr:rowOff>28122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9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12899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98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89928</xdr:rowOff>
    </xdr:from>
    <xdr:to>
      <xdr:col>73</xdr:col>
      <xdr:colOff>44450</xdr:colOff>
      <xdr:row>64</xdr:row>
      <xdr:rowOff>20078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9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4855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97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77288</xdr:rowOff>
    </xdr:from>
    <xdr:to>
      <xdr:col>68</xdr:col>
      <xdr:colOff>203200</xdr:colOff>
      <xdr:row>64</xdr:row>
      <xdr:rowOff>7438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163665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96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57755</xdr:rowOff>
    </xdr:from>
    <xdr:to>
      <xdr:col>64</xdr:col>
      <xdr:colOff>152400</xdr:colOff>
      <xdr:row>63</xdr:row>
      <xdr:rowOff>159355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85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144132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94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前年度より０．２ポイント増の１２．２％となっており、類似団体平均を３．６ポイント上回っている。</a:t>
          </a:r>
        </a:p>
        <a:p>
          <a:r>
            <a:rPr kumimoji="1" lang="ja-JP" altLang="en-US" sz="1050">
              <a:latin typeface="ＭＳ Ｐゴシック" panose="020B0600070205080204" pitchFamily="50" charset="-128"/>
              <a:ea typeface="ＭＳ Ｐゴシック" panose="020B0600070205080204" pitchFamily="50" charset="-128"/>
            </a:rPr>
            <a:t>　分子では、令和３年度から総合防災公園や羽後本荘駅周辺整備の大規模事業について、令和６年度から北部学校給食センター建設、西目サッカー場大規模改修の元金償還が開始となったことで増となった。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分母では、臨時財政対策債発行可能額の減となったことにより、全体として実質公債費比率が増加した。</a:t>
          </a:r>
        </a:p>
        <a:p>
          <a:r>
            <a:rPr kumimoji="1" lang="ja-JP" altLang="en-US" sz="1050">
              <a:latin typeface="ＭＳ Ｐゴシック" panose="020B0600070205080204" pitchFamily="50" charset="-128"/>
              <a:ea typeface="ＭＳ Ｐゴシック" panose="020B0600070205080204" pitchFamily="50" charset="-128"/>
            </a:rPr>
            <a:t>　今後も、収支の状況を見極めながら積極的な繰上償還の実施に努めるとともに、地方債の新規発行については、元金償還額の範囲内に抑え、地方債に頼らない行財政運営に努める。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41628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387167"/>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105833</xdr:rowOff>
    </xdr:from>
    <xdr:to>
      <xdr:col>77</xdr:col>
      <xdr:colOff>44450</xdr:colOff>
      <xdr:row>43</xdr:row>
      <xdr:rowOff>14817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0673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11995</xdr:rowOff>
    </xdr:from>
    <xdr:to>
      <xdr:col>72</xdr:col>
      <xdr:colOff>203200</xdr:colOff>
      <xdr:row>42</xdr:row>
      <xdr:rowOff>105833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12895"/>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170039</xdr:rowOff>
    </xdr:from>
    <xdr:to>
      <xdr:col>68</xdr:col>
      <xdr:colOff>152400</xdr:colOff>
      <xdr:row>42</xdr:row>
      <xdr:rowOff>11995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1994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162278</xdr:rowOff>
    </xdr:from>
    <xdr:to>
      <xdr:col>81</xdr:col>
      <xdr:colOff>95250</xdr:colOff>
      <xdr:row>43</xdr:row>
      <xdr:rowOff>92428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134355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55033</xdr:rowOff>
    </xdr:from>
    <xdr:to>
      <xdr:col>73</xdr:col>
      <xdr:colOff>44450</xdr:colOff>
      <xdr:row>42</xdr:row>
      <xdr:rowOff>156633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141410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132645</xdr:rowOff>
    </xdr:from>
    <xdr:to>
      <xdr:col>68</xdr:col>
      <xdr:colOff>203200</xdr:colOff>
      <xdr:row>42</xdr:row>
      <xdr:rowOff>62795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47572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119239</xdr:rowOff>
    </xdr:from>
    <xdr:to>
      <xdr:col>64</xdr:col>
      <xdr:colOff>152400</xdr:colOff>
      <xdr:row>42</xdr:row>
      <xdr:rowOff>49389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34166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前年度より２．３ポイント減の１０３．０％となっており、類似団体平均を９３．２ポイント上回っている。</a:t>
          </a:r>
        </a:p>
        <a:p>
          <a:r>
            <a:rPr kumimoji="1" lang="ja-JP" altLang="en-US" sz="1050">
              <a:latin typeface="ＭＳ Ｐゴシック" panose="020B0600070205080204" pitchFamily="50" charset="-128"/>
              <a:ea typeface="ＭＳ Ｐゴシック" panose="020B0600070205080204" pitchFamily="50" charset="-128"/>
            </a:rPr>
            <a:t>　分子では、合併特例事業債などの地方債現在高や公営企業債等繰入見込額の減により将来負担額が減少した一方で、地方債の償還額等に充当可能な基金が前年度よりも減額となったため、前年度比０．８億円減の２３５．５億円となった。</a:t>
          </a:r>
        </a:p>
        <a:p>
          <a:r>
            <a:rPr kumimoji="1" lang="ja-JP" altLang="en-US" sz="1050">
              <a:latin typeface="ＭＳ Ｐゴシック" panose="020B0600070205080204" pitchFamily="50" charset="-128"/>
              <a:ea typeface="ＭＳ Ｐゴシック" panose="020B0600070205080204" pitchFamily="50" charset="-128"/>
            </a:rPr>
            <a:t>　分母では、標準財政規模が前年度比６．０億円の増となった一方で、算入公債費等が前年度比０．２億円の減となったことから、前年度比５．８億円増の２２８．５億円となり、総じて比率は１０３．０％となった。</a:t>
          </a:r>
        </a:p>
        <a:p>
          <a:r>
            <a:rPr kumimoji="1" lang="ja-JP" altLang="en-US" sz="1050">
              <a:latin typeface="ＭＳ Ｐゴシック" panose="020B0600070205080204" pitchFamily="50" charset="-128"/>
              <a:ea typeface="ＭＳ Ｐゴシック" panose="020B0600070205080204" pitchFamily="50" charset="-128"/>
            </a:rPr>
            <a:t>　今後、元金償還額以内の新規地方債発行、後年度の負担に備えるための充当可能基金の積増等により、比率の減少に努める。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67733</xdr:rowOff>
    </xdr:from>
    <xdr:to>
      <xdr:col>81</xdr:col>
      <xdr:colOff>44450</xdr:colOff>
      <xdr:row>20</xdr:row>
      <xdr:rowOff>94161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3496733"/>
          <a:ext cx="8382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94161</xdr:rowOff>
    </xdr:from>
    <xdr:to>
      <xdr:col>77</xdr:col>
      <xdr:colOff>44450</xdr:colOff>
      <xdr:row>20</xdr:row>
      <xdr:rowOff>134378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5231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130024</xdr:rowOff>
    </xdr:from>
    <xdr:to>
      <xdr:col>72</xdr:col>
      <xdr:colOff>203200</xdr:colOff>
      <xdr:row>20</xdr:row>
      <xdr:rowOff>134378</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387574"/>
          <a:ext cx="8890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130024</xdr:rowOff>
    </xdr:from>
    <xdr:to>
      <xdr:col>68</xdr:col>
      <xdr:colOff>152400</xdr:colOff>
      <xdr:row>20</xdr:row>
      <xdr:rowOff>94161</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387574"/>
          <a:ext cx="889000" cy="13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16933</xdr:rowOff>
    </xdr:from>
    <xdr:to>
      <xdr:col>81</xdr:col>
      <xdr:colOff>95250</xdr:colOff>
      <xdr:row>20</xdr:row>
      <xdr:rowOff>118533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44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160460</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41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43361</xdr:rowOff>
    </xdr:from>
    <xdr:to>
      <xdr:col>77</xdr:col>
      <xdr:colOff>95250</xdr:colOff>
      <xdr:row>20</xdr:row>
      <xdr:rowOff>144961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47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129738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558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83578</xdr:rowOff>
    </xdr:from>
    <xdr:to>
      <xdr:col>73</xdr:col>
      <xdr:colOff>44450</xdr:colOff>
      <xdr:row>21</xdr:row>
      <xdr:rowOff>13728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5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169955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59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79224</xdr:rowOff>
    </xdr:from>
    <xdr:to>
      <xdr:col>68</xdr:col>
      <xdr:colOff>203200</xdr:colOff>
      <xdr:row>20</xdr:row>
      <xdr:rowOff>9374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33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165601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423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43361</xdr:rowOff>
    </xdr:from>
    <xdr:to>
      <xdr:col>64</xdr:col>
      <xdr:colOff>152400</xdr:colOff>
      <xdr:row>20</xdr:row>
      <xdr:rowOff>144961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47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129738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558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秋田県由利本荘市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70,409
70,069
1,209.59
53,471,988
51,602,912
1,293,886
29,007,270
61,958,487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職員人件費の増等により前年度より１．３ポイント増の２６．１％となっており、類似団体平均を０．９ポイント上回っている。</a:t>
          </a:r>
        </a:p>
        <a:p>
          <a:r>
            <a:rPr kumimoji="1" lang="ja-JP" altLang="en-US" sz="1100">
              <a:latin typeface="ＭＳ Ｐゴシック" panose="020B0600070205080204" pitchFamily="50" charset="-128"/>
              <a:ea typeface="ＭＳ Ｐゴシック" panose="020B0600070205080204" pitchFamily="50" charset="-128"/>
            </a:rPr>
            <a:t>　今後は、由利本荘市定員適正化計画に基づき、業務量に応じた職員数を適正に管理するとともに、指定管理者制度の導入、施設の民営化や各種業務の民間委託の推進による定員管理により、比率の低下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54610</xdr:rowOff>
    </xdr:from>
    <xdr:to>
      <xdr:col>24</xdr:col>
      <xdr:colOff>25400</xdr:colOff>
      <xdr:row>37</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826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142240</xdr:rowOff>
    </xdr:from>
    <xdr:to>
      <xdr:col>19</xdr:col>
      <xdr:colOff>187325</xdr:colOff>
      <xdr:row>37</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144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142240</xdr:rowOff>
    </xdr:from>
    <xdr:to>
      <xdr:col>15</xdr:col>
      <xdr:colOff>98425</xdr:colOff>
      <xdr:row>36</xdr:row>
      <xdr:rowOff>149860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14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107950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220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102870</xdr:rowOff>
    </xdr:from>
    <xdr:to>
      <xdr:col>24</xdr:col>
      <xdr:colOff>76200</xdr:colOff>
      <xdr:row>38</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74947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xdr:rowOff>
    </xdr:from>
    <xdr:to>
      <xdr:col>20</xdr:col>
      <xdr:colOff>38100</xdr:colOff>
      <xdr:row>37</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90187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91440</xdr:rowOff>
    </xdr:from>
    <xdr:to>
      <xdr:col>15</xdr:col>
      <xdr:colOff>149225</xdr:colOff>
      <xdr:row>37</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31767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冬季交通等確保事業の増等により</a:t>
          </a:r>
          <a:r>
            <a:rPr kumimoji="1" lang="ja-JP" altLang="en-US" sz="1100">
              <a:latin typeface="ＭＳ Ｐゴシック" panose="020B0600070205080204" pitchFamily="50" charset="-128"/>
              <a:ea typeface="ＭＳ Ｐゴシック" panose="020B0600070205080204" pitchFamily="50" charset="-128"/>
            </a:rPr>
            <a:t>、前年度より０．２ポイント減の１４．２％となった。これは、類似団体平均を０．８ポイント下回っている。</a:t>
          </a:r>
        </a:p>
        <a:p>
          <a:r>
            <a:rPr kumimoji="1" lang="ja-JP" altLang="en-US" sz="1100">
              <a:latin typeface="ＭＳ Ｐゴシック" panose="020B0600070205080204" pitchFamily="50" charset="-128"/>
              <a:ea typeface="ＭＳ Ｐゴシック" panose="020B0600070205080204" pitchFamily="50" charset="-128"/>
            </a:rPr>
            <a:t>　物件費については、本市の広大な面積に点在する公園、公民館に加え、観光、農業、教育の各施設の管理費が大きな割合を占めている。</a:t>
          </a:r>
        </a:p>
        <a:p>
          <a:r>
            <a:rPr kumimoji="1" lang="ja-JP" altLang="en-US" sz="1100">
              <a:latin typeface="ＭＳ Ｐゴシック" panose="020B0600070205080204" pitchFamily="50" charset="-128"/>
              <a:ea typeface="ＭＳ Ｐゴシック" panose="020B0600070205080204" pitchFamily="50" charset="-128"/>
            </a:rPr>
            <a:t>　今後、由利本荘市公共施設等総合管理計画に則った公共施設の適正配置、事務事業の統合・効率化を進め、経費の削減を図っていく。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139700</xdr:rowOff>
    </xdr:from>
    <xdr:to>
      <xdr:col>82</xdr:col>
      <xdr:colOff>107950</xdr:colOff>
      <xdr:row>16</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82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08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165100</xdr:rowOff>
    </xdr:from>
    <xdr:to>
      <xdr:col>73</xdr:col>
      <xdr:colOff>180975</xdr:colOff>
      <xdr:row>17</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6540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95250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65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88900</xdr:rowOff>
    </xdr:from>
    <xdr:to>
      <xdr:col>82</xdr:col>
      <xdr:colOff>158750</xdr:colOff>
      <xdr:row>17</xdr:row>
      <xdr:rowOff>19050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3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105427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114300</xdr:rowOff>
    </xdr:from>
    <xdr:to>
      <xdr:col>78</xdr:col>
      <xdr:colOff>120650</xdr:colOff>
      <xdr:row>17</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44450</xdr:rowOff>
    </xdr:from>
    <xdr:to>
      <xdr:col>65</xdr:col>
      <xdr:colOff>53975</xdr:colOff>
      <xdr:row>15</xdr:row>
      <xdr:rowOff>146050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156227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出産・子育て応援交付金給付事業費が減となった一方、物価高騰対策および拡大給付金の増により、</a:t>
          </a:r>
          <a:r>
            <a:rPr kumimoji="1" lang="ja-JP" altLang="en-US" sz="1100">
              <a:latin typeface="ＭＳ Ｐゴシック" panose="020B0600070205080204" pitchFamily="50" charset="-128"/>
              <a:ea typeface="ＭＳ Ｐゴシック" panose="020B0600070205080204" pitchFamily="50" charset="-128"/>
            </a:rPr>
            <a:t>前年度より０．３ポイント増の７．７％となっており、類似団体平均を２．２ポイント下回っている。</a:t>
          </a:r>
        </a:p>
        <a:p>
          <a:r>
            <a:rPr kumimoji="1" lang="ja-JP" altLang="en-US" sz="1100">
              <a:latin typeface="ＭＳ Ｐゴシック" panose="020B0600070205080204" pitchFamily="50" charset="-128"/>
              <a:ea typeface="ＭＳ Ｐゴシック" panose="020B0600070205080204" pitchFamily="50" charset="-128"/>
            </a:rPr>
            <a:t>　引き続き、社会保障・税一体改革の動向等を注視し、医療、子ども・子育て支援施策等の推進による社会保障の充実を図りながらも、既存事業の見直し等を行い、比率が上昇しないように努めていく。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117856</xdr:rowOff>
    </xdr:from>
    <xdr:to>
      <xdr:col>24</xdr:col>
      <xdr:colOff>25400</xdr:colOff>
      <xdr:row>54</xdr:row>
      <xdr:rowOff>145288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7615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117856</xdr:rowOff>
    </xdr:from>
    <xdr:to>
      <xdr:col>19</xdr:col>
      <xdr:colOff>187325</xdr:colOff>
      <xdr:row>54</xdr:row>
      <xdr:rowOff>145288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761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81280</xdr:rowOff>
    </xdr:from>
    <xdr:to>
      <xdr:col>15</xdr:col>
      <xdr:colOff>98425</xdr:colOff>
      <xdr:row>54</xdr:row>
      <xdr:rowOff>145288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395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81280</xdr:rowOff>
    </xdr:from>
    <xdr:to>
      <xdr:col>11</xdr:col>
      <xdr:colOff>9525</xdr:colOff>
      <xdr:row>54</xdr:row>
      <xdr:rowOff>117856</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9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94488</xdr:rowOff>
    </xdr:from>
    <xdr:to>
      <xdr:col>24</xdr:col>
      <xdr:colOff>76200</xdr:colOff>
      <xdr:row>55</xdr:row>
      <xdr:rowOff>24638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111015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97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67056</xdr:rowOff>
    </xdr:from>
    <xdr:to>
      <xdr:col>20</xdr:col>
      <xdr:colOff>38100</xdr:colOff>
      <xdr:row>54</xdr:row>
      <xdr:rowOff>168656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7383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9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94488</xdr:rowOff>
    </xdr:from>
    <xdr:to>
      <xdr:col>15</xdr:col>
      <xdr:colOff>149225</xdr:colOff>
      <xdr:row>55</xdr:row>
      <xdr:rowOff>24638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34815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30480</xdr:rowOff>
    </xdr:from>
    <xdr:to>
      <xdr:col>11</xdr:col>
      <xdr:colOff>60325</xdr:colOff>
      <xdr:row>54</xdr:row>
      <xdr:rowOff>132080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142257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67056</xdr:rowOff>
    </xdr:from>
    <xdr:to>
      <xdr:col>6</xdr:col>
      <xdr:colOff>171450</xdr:colOff>
      <xdr:row>54</xdr:row>
      <xdr:rowOff>168656</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7383</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普通建設事業費は、</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学校建設事業費（本荘東小学校）や道路メンテナンス事業費、社会資本整備総合交付金事業の増となった一方、停車場東口線整備事業や学校建設事業費（新山小学校）の減等により、</a:t>
          </a:r>
          <a:r>
            <a:rPr kumimoji="1" lang="ja-JP" altLang="en-US" sz="1050">
              <a:latin typeface="ＭＳ Ｐゴシック" panose="020B0600070205080204" pitchFamily="50" charset="-128"/>
              <a:ea typeface="ＭＳ Ｐゴシック" panose="020B0600070205080204" pitchFamily="50" charset="-128"/>
            </a:rPr>
            <a:t>全体では減となった。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そのため、前年度比０．９ポイント減の１２．６％となり、類似団体平均を０．７ポイント下回っている。</a:t>
          </a:r>
        </a:p>
        <a:p>
          <a:r>
            <a:rPr kumimoji="1" lang="ja-JP" altLang="en-US" sz="1050">
              <a:latin typeface="ＭＳ Ｐゴシック" panose="020B0600070205080204" pitchFamily="50" charset="-128"/>
              <a:ea typeface="ＭＳ Ｐゴシック" panose="020B0600070205080204" pitchFamily="50" charset="-128"/>
            </a:rPr>
            <a:t>　今後は、介護サービスやスキー場及び情報センター等の特別会計における施設の更新等に係る経費について、年次計画のもとで実施し、単年度支出の平準化を図ることにより、普通会計の負担軽減を図り、比率の改善に努め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146050</xdr:rowOff>
    </xdr:from>
    <xdr:to>
      <xdr:col>82</xdr:col>
      <xdr:colOff>107950</xdr:colOff>
      <xdr:row>56</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5758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88900</xdr:rowOff>
    </xdr:from>
    <xdr:to>
      <xdr:col>78</xdr:col>
      <xdr:colOff>69850</xdr:colOff>
      <xdr:row>56</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5186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88900</xdr:rowOff>
    </xdr:from>
    <xdr:to>
      <xdr:col>73</xdr:col>
      <xdr:colOff>180975</xdr:colOff>
      <xdr:row>57</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5186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12700</xdr:rowOff>
    </xdr:from>
    <xdr:to>
      <xdr:col>69</xdr:col>
      <xdr:colOff>92075</xdr:colOff>
      <xdr:row>57</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7853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95250</xdr:rowOff>
    </xdr:from>
    <xdr:to>
      <xdr:col>82</xdr:col>
      <xdr:colOff>158750</xdr:colOff>
      <xdr:row>56</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111777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95250</xdr:rowOff>
    </xdr:from>
    <xdr:to>
      <xdr:col>78</xdr:col>
      <xdr:colOff>120650</xdr:colOff>
      <xdr:row>57</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10177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38100</xdr:rowOff>
    </xdr:from>
    <xdr:to>
      <xdr:col>74</xdr:col>
      <xdr:colOff>31750</xdr:colOff>
      <xdr:row>55</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149877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133350</xdr:rowOff>
    </xdr:from>
    <xdr:to>
      <xdr:col>69</xdr:col>
      <xdr:colOff>142875</xdr:colOff>
      <xdr:row>57</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前年度より０．９ポイント増の１０．５％となっており、類似団体平均を２．１ポイント下回っている。</a:t>
          </a:r>
        </a:p>
        <a:p>
          <a:r>
            <a:rPr kumimoji="1" lang="ja-JP" altLang="en-US" sz="1100">
              <a:latin typeface="ＭＳ Ｐゴシック" panose="020B0600070205080204" pitchFamily="50" charset="-128"/>
              <a:ea typeface="ＭＳ Ｐゴシック" panose="020B0600070205080204" pitchFamily="50" charset="-128"/>
            </a:rPr>
            <a:t>　これ</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は新型コロナウイルス対策事業費や物価高騰対策事業費が減額した一方、農業経営等復旧・継続支援対策事業の増額</a:t>
          </a:r>
          <a:r>
            <a:rPr kumimoji="1" lang="ja-JP" altLang="en-US" sz="1100">
              <a:latin typeface="ＭＳ Ｐゴシック" panose="020B0600070205080204" pitchFamily="50" charset="-128"/>
              <a:ea typeface="ＭＳ Ｐゴシック" panose="020B0600070205080204" pitchFamily="50" charset="-128"/>
            </a:rPr>
            <a:t>によるものである。</a:t>
          </a:r>
        </a:p>
        <a:p>
          <a:r>
            <a:rPr kumimoji="1" lang="ja-JP" altLang="en-US" sz="1100">
              <a:latin typeface="ＭＳ Ｐゴシック" panose="020B0600070205080204" pitchFamily="50" charset="-128"/>
              <a:ea typeface="ＭＳ Ｐゴシック" panose="020B0600070205080204" pitchFamily="50" charset="-128"/>
            </a:rPr>
            <a:t>　今後、市単独補助金の補助要綱や補助要件の見直し等を行い、比率の上昇を抑えていく。</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46990</xdr:rowOff>
    </xdr:from>
    <xdr:to>
      <xdr:col>82</xdr:col>
      <xdr:colOff>107950</xdr:colOff>
      <xdr:row>37</xdr:row>
      <xdr:rowOff>98425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9064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46990</xdr:rowOff>
    </xdr:from>
    <xdr:to>
      <xdr:col>78</xdr:col>
      <xdr:colOff>69850</xdr:colOff>
      <xdr:row>37</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390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92710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413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132715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363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47625</xdr:rowOff>
    </xdr:from>
    <xdr:to>
      <xdr:col>82</xdr:col>
      <xdr:colOff>158750</xdr:colOff>
      <xdr:row>37</xdr:row>
      <xdr:rowOff>149225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64152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3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167640</xdr:rowOff>
    </xdr:from>
    <xdr:to>
      <xdr:col>78</xdr:col>
      <xdr:colOff>120650</xdr:colOff>
      <xdr:row>37</xdr:row>
      <xdr:rowOff>97790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153687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81915</xdr:rowOff>
    </xdr:from>
    <xdr:to>
      <xdr:col>65</xdr:col>
      <xdr:colOff>53975</xdr:colOff>
      <xdr:row>38</xdr:row>
      <xdr:rowOff>12065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22242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194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合併特例事業債や過疎対策事業債の増により公債費総額では増となったものの、人件費の増額規模が大きい影響により経常収支比率は前年度より０．２ポイント減の２２．６％となっており、これは類似団体平均を４．３ポイント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１市７町の合併市である本市は、地方債現在高が多い状況が続いているが、積極的な繰上償還、地方債の新規発行の抑制を行い、公債費に係る経常収支比率の改善に努めていく。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165100</xdr:rowOff>
    </xdr:from>
    <xdr:to>
      <xdr:col>24</xdr:col>
      <xdr:colOff>25400</xdr:colOff>
      <xdr:row>80</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09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12700</xdr:rowOff>
    </xdr:from>
    <xdr:to>
      <xdr:col>19</xdr:col>
      <xdr:colOff>187325</xdr:colOff>
      <xdr:row>80</xdr:row>
      <xdr:rowOff>41275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728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98425</xdr:rowOff>
    </xdr:from>
    <xdr:to>
      <xdr:col>15</xdr:col>
      <xdr:colOff>98425</xdr:colOff>
      <xdr:row>80</xdr:row>
      <xdr:rowOff>41275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6429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50800</xdr:rowOff>
    </xdr:from>
    <xdr:to>
      <xdr:col>11</xdr:col>
      <xdr:colOff>9525</xdr:colOff>
      <xdr:row>79</xdr:row>
      <xdr:rowOff>98425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5953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114300</xdr:rowOff>
    </xdr:from>
    <xdr:to>
      <xdr:col>24</xdr:col>
      <xdr:colOff>76200</xdr:colOff>
      <xdr:row>80</xdr:row>
      <xdr:rowOff>44450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86377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133350</xdr:rowOff>
    </xdr:from>
    <xdr:to>
      <xdr:col>20</xdr:col>
      <xdr:colOff>38100</xdr:colOff>
      <xdr:row>80</xdr:row>
      <xdr:rowOff>63500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48277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6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161925</xdr:rowOff>
    </xdr:from>
    <xdr:to>
      <xdr:col>15</xdr:col>
      <xdr:colOff>149225</xdr:colOff>
      <xdr:row>80</xdr:row>
      <xdr:rowOff>92075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70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76852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9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47625</xdr:rowOff>
    </xdr:from>
    <xdr:to>
      <xdr:col>11</xdr:col>
      <xdr:colOff>60325</xdr:colOff>
      <xdr:row>79</xdr:row>
      <xdr:rowOff>149225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134002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7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0</xdr:rowOff>
    </xdr:from>
    <xdr:to>
      <xdr:col>6</xdr:col>
      <xdr:colOff>171450</xdr:colOff>
      <xdr:row>79</xdr:row>
      <xdr:rowOff>101600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86377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前年度より１．４ポイント増の７１．１％となっており、類似団体平均を４．９ポイント下回っている。</a:t>
          </a:r>
        </a:p>
        <a:p>
          <a:r>
            <a:rPr kumimoji="1" lang="ja-JP" altLang="en-US" sz="1050">
              <a:latin typeface="ＭＳ Ｐゴシック" panose="020B0600070205080204" pitchFamily="50" charset="-128"/>
              <a:ea typeface="ＭＳ Ｐゴシック" panose="020B0600070205080204" pitchFamily="50" charset="-128"/>
            </a:rPr>
            <a:t>　増加の主な要因としては、人件費が職員人件費の増等により増加しており前年度より１．３ポイント増となったことや、補助費等が</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農業経営等復旧・継続支援対策事業の増により</a:t>
          </a:r>
          <a:r>
            <a:rPr kumimoji="1" lang="ja-JP" altLang="en-US" sz="1050">
              <a:latin typeface="ＭＳ Ｐゴシック" panose="020B0600070205080204" pitchFamily="50" charset="-128"/>
              <a:ea typeface="ＭＳ Ｐゴシック" panose="020B0600070205080204" pitchFamily="50" charset="-128"/>
            </a:rPr>
            <a:t>前年度比０．９ポイント増となったことなどが考えられる。</a:t>
          </a:r>
        </a:p>
        <a:p>
          <a:r>
            <a:rPr kumimoji="1" lang="ja-JP" altLang="en-US" sz="1050">
              <a:latin typeface="ＭＳ Ｐゴシック" panose="020B0600070205080204" pitchFamily="50" charset="-128"/>
              <a:ea typeface="ＭＳ Ｐゴシック" panose="020B0600070205080204" pitchFamily="50" charset="-128"/>
            </a:rPr>
            <a:t>　今後、近年上昇傾向にある扶助費及びその他については、事業の見直しや平準化を行い、更なる上昇を抑えるとともに、人件費及び物件費についても、適正な定員管理を図り、施設管理の効率化と更なる比率の改善に努め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143002</xdr:rowOff>
    </xdr:from>
    <xdr:to>
      <xdr:col>82</xdr:col>
      <xdr:colOff>107950</xdr:colOff>
      <xdr:row>81</xdr:row>
      <xdr:rowOff>5842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3001752"/>
          <a:ext cx="0" cy="891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57929</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74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143002</xdr:rowOff>
    </xdr:from>
    <xdr:to>
      <xdr:col>82</xdr:col>
      <xdr:colOff>196850</xdr:colOff>
      <xdr:row>75</xdr:row>
      <xdr:rowOff>143002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001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170435</xdr:rowOff>
    </xdr:from>
    <xdr:to>
      <xdr:col>82</xdr:col>
      <xdr:colOff>107950</xdr:colOff>
      <xdr:row>76</xdr:row>
      <xdr:rowOff>62992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29185"/>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36847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3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110998</xdr:rowOff>
    </xdr:from>
    <xdr:to>
      <xdr:col>78</xdr:col>
      <xdr:colOff>69850</xdr:colOff>
      <xdr:row>75</xdr:row>
      <xdr:rowOff>170435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6974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149352</xdr:rowOff>
    </xdr:from>
    <xdr:to>
      <xdr:col>78</xdr:col>
      <xdr:colOff>120650</xdr:colOff>
      <xdr:row>77</xdr:row>
      <xdr:rowOff>79502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64279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265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110998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874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94487</xdr:rowOff>
    </xdr:from>
    <xdr:to>
      <xdr:col>74</xdr:col>
      <xdr:colOff>31750</xdr:colOff>
      <xdr:row>77</xdr:row>
      <xdr:rowOff>24637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9414</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76</xdr:row>
      <xdr:rowOff>44704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87452"/>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61992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140208</xdr:rowOff>
    </xdr:from>
    <xdr:to>
      <xdr:col>65</xdr:col>
      <xdr:colOff>53975</xdr:colOff>
      <xdr:row>77</xdr:row>
      <xdr:rowOff>70358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55135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xdr:rowOff>
    </xdr:from>
    <xdr:to>
      <xdr:col>82</xdr:col>
      <xdr:colOff>158750</xdr:colOff>
      <xdr:row>76</xdr:row>
      <xdr:rowOff>113792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92219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50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119634</xdr:rowOff>
    </xdr:from>
    <xdr:to>
      <xdr:col>78</xdr:col>
      <xdr:colOff>120650</xdr:colOff>
      <xdr:row>76</xdr:row>
      <xdr:rowOff>49783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59961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4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60198</xdr:rowOff>
    </xdr:from>
    <xdr:to>
      <xdr:col>74</xdr:col>
      <xdr:colOff>31750</xdr:colOff>
      <xdr:row>75</xdr:row>
      <xdr:rowOff>161798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525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89679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165354</xdr:rowOff>
    </xdr:from>
    <xdr:to>
      <xdr:col>65</xdr:col>
      <xdr:colOff>53975</xdr:colOff>
      <xdr:row>76</xdr:row>
      <xdr:rowOff>95504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105681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秋田県由利本荘市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51918</xdr:rowOff>
    </xdr:from>
    <xdr:to>
      <xdr:col>29</xdr:col>
      <xdr:colOff>127000</xdr:colOff>
      <xdr:row>17</xdr:row>
      <xdr:rowOff>9944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42743"/>
          <a:ext cx="647700" cy="129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9944</xdr:rowOff>
    </xdr:from>
    <xdr:to>
      <xdr:col>26</xdr:col>
      <xdr:colOff>50800</xdr:colOff>
      <xdr:row>17</xdr:row>
      <xdr:rowOff>21273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72219"/>
          <a:ext cx="698500" cy="11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21273</xdr:rowOff>
    </xdr:from>
    <xdr:to>
      <xdr:col>22</xdr:col>
      <xdr:colOff>114300</xdr:colOff>
      <xdr:row>17</xdr:row>
      <xdr:rowOff>43777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83548"/>
          <a:ext cx="698500" cy="22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43777</xdr:rowOff>
    </xdr:from>
    <xdr:to>
      <xdr:col>18</xdr:col>
      <xdr:colOff>177800</xdr:colOff>
      <xdr:row>17</xdr:row>
      <xdr:rowOff>56794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06052"/>
          <a:ext cx="698500" cy="13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1118</xdr:rowOff>
    </xdr:from>
    <xdr:to>
      <xdr:col>29</xdr:col>
      <xdr:colOff>177800</xdr:colOff>
      <xdr:row>16</xdr:row>
      <xdr:rowOff>102718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91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17645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3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130594</xdr:rowOff>
    </xdr:from>
    <xdr:to>
      <xdr:col>26</xdr:col>
      <xdr:colOff>101600</xdr:colOff>
      <xdr:row>17</xdr:row>
      <xdr:rowOff>60744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1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70921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90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141923</xdr:rowOff>
    </xdr:from>
    <xdr:to>
      <xdr:col>22</xdr:col>
      <xdr:colOff>165100</xdr:colOff>
      <xdr:row>17</xdr:row>
      <xdr:rowOff>72073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327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82250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0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164427</xdr:rowOff>
    </xdr:from>
    <xdr:to>
      <xdr:col>19</xdr:col>
      <xdr:colOff>38100</xdr:colOff>
      <xdr:row>17</xdr:row>
      <xdr:rowOff>94577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55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104754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2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5994</xdr:rowOff>
    </xdr:from>
    <xdr:to>
      <xdr:col>15</xdr:col>
      <xdr:colOff>101600</xdr:colOff>
      <xdr:row>17</xdr:row>
      <xdr:rowOff>107594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68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117771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3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184341</xdr:rowOff>
    </xdr:from>
    <xdr:to>
      <xdr:col>29</xdr:col>
      <xdr:colOff>127000</xdr:colOff>
      <xdr:row>34</xdr:row>
      <xdr:rowOff>219583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451791"/>
          <a:ext cx="647700" cy="35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219583</xdr:rowOff>
    </xdr:from>
    <xdr:to>
      <xdr:col>26</xdr:col>
      <xdr:colOff>50800</xdr:colOff>
      <xdr:row>34</xdr:row>
      <xdr:rowOff>242748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487033"/>
          <a:ext cx="698500" cy="23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242748</xdr:rowOff>
    </xdr:from>
    <xdr:to>
      <xdr:col>22</xdr:col>
      <xdr:colOff>114300</xdr:colOff>
      <xdr:row>34</xdr:row>
      <xdr:rowOff>316814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510198"/>
          <a:ext cx="698500" cy="74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316814</xdr:rowOff>
    </xdr:from>
    <xdr:to>
      <xdr:col>18</xdr:col>
      <xdr:colOff>177800</xdr:colOff>
      <xdr:row>35</xdr:row>
      <xdr:rowOff>185407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84264"/>
          <a:ext cx="698500" cy="211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133541</xdr:rowOff>
    </xdr:from>
    <xdr:to>
      <xdr:col>29</xdr:col>
      <xdr:colOff>177800</xdr:colOff>
      <xdr:row>34</xdr:row>
      <xdr:rowOff>235141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00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321518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4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168783</xdr:rowOff>
    </xdr:from>
    <xdr:to>
      <xdr:col>26</xdr:col>
      <xdr:colOff>101600</xdr:colOff>
      <xdr:row>34</xdr:row>
      <xdr:rowOff>270383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436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280560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051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191948</xdr:rowOff>
    </xdr:from>
    <xdr:to>
      <xdr:col>22</xdr:col>
      <xdr:colOff>165100</xdr:colOff>
      <xdr:row>34</xdr:row>
      <xdr:rowOff>293548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459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303725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28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266014</xdr:rowOff>
    </xdr:from>
    <xdr:to>
      <xdr:col>19</xdr:col>
      <xdr:colOff>38100</xdr:colOff>
      <xdr:row>35</xdr:row>
      <xdr:rowOff>24714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33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34891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0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134607</xdr:rowOff>
    </xdr:from>
    <xdr:to>
      <xdr:col>15</xdr:col>
      <xdr:colOff>101600</xdr:colOff>
      <xdr:row>35</xdr:row>
      <xdr:rowOff>236207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44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246384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1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秋田県由利本荘市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70,409
70,069
1,209.59
53,471,988
51,602,912
1,293,886
29,007,270
61,958,487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44869</xdr:rowOff>
    </xdr:from>
    <xdr:to>
      <xdr:col>24</xdr:col>
      <xdr:colOff>63500</xdr:colOff>
      <xdr:row>35</xdr:row>
      <xdr:rowOff>154115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45619"/>
          <a:ext cx="838200" cy="10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154115</xdr:rowOff>
    </xdr:from>
    <xdr:to>
      <xdr:col>19</xdr:col>
      <xdr:colOff>177800</xdr:colOff>
      <xdr:row>36</xdr:row>
      <xdr:rowOff>9169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54865"/>
          <a:ext cx="889000" cy="2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150901</xdr:rowOff>
    </xdr:from>
    <xdr:to>
      <xdr:col>15</xdr:col>
      <xdr:colOff>50800</xdr:colOff>
      <xdr:row>36</xdr:row>
      <xdr:rowOff>9169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51651"/>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150901</xdr:rowOff>
    </xdr:from>
    <xdr:to>
      <xdr:col>10</xdr:col>
      <xdr:colOff>114300</xdr:colOff>
      <xdr:row>35</xdr:row>
      <xdr:rowOff>161468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51651"/>
          <a:ext cx="889000" cy="1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165519</xdr:rowOff>
    </xdr:from>
    <xdr:to>
      <xdr:col>24</xdr:col>
      <xdr:colOff>114300</xdr:colOff>
      <xdr:row>35</xdr:row>
      <xdr:rowOff>95669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9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16946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46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103315</xdr:rowOff>
    </xdr:from>
    <xdr:to>
      <xdr:col>20</xdr:col>
      <xdr:colOff>38100</xdr:colOff>
      <xdr:row>36</xdr:row>
      <xdr:rowOff>33465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0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49992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7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129819</xdr:rowOff>
    </xdr:from>
    <xdr:to>
      <xdr:col>15</xdr:col>
      <xdr:colOff>101600</xdr:colOff>
      <xdr:row>36</xdr:row>
      <xdr:rowOff>59969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3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76496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05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100101</xdr:rowOff>
    </xdr:from>
    <xdr:to>
      <xdr:col>10</xdr:col>
      <xdr:colOff>165100</xdr:colOff>
      <xdr:row>36</xdr:row>
      <xdr:rowOff>30251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0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46778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76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110668</xdr:rowOff>
    </xdr:from>
    <xdr:to>
      <xdr:col>6</xdr:col>
      <xdr:colOff>38100</xdr:colOff>
      <xdr:row>36</xdr:row>
      <xdr:rowOff>40818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1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57345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86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101204</xdr:rowOff>
    </xdr:from>
    <xdr:to>
      <xdr:col>24</xdr:col>
      <xdr:colOff>63500</xdr:colOff>
      <xdr:row>55</xdr:row>
      <xdr:rowOff>118028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530954"/>
          <a:ext cx="838200" cy="1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61626</xdr:rowOff>
    </xdr:from>
    <xdr:to>
      <xdr:col>19</xdr:col>
      <xdr:colOff>177800</xdr:colOff>
      <xdr:row>55</xdr:row>
      <xdr:rowOff>118028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491376"/>
          <a:ext cx="889000" cy="5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61626</xdr:rowOff>
    </xdr:from>
    <xdr:to>
      <xdr:col>15</xdr:col>
      <xdr:colOff>50800</xdr:colOff>
      <xdr:row>56</xdr:row>
      <xdr:rowOff>125268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491376"/>
          <a:ext cx="889000" cy="23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86360</xdr:rowOff>
    </xdr:from>
    <xdr:to>
      <xdr:col>10</xdr:col>
      <xdr:colOff>114300</xdr:colOff>
      <xdr:row>56</xdr:row>
      <xdr:rowOff>125268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687560"/>
          <a:ext cx="889000" cy="3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50404</xdr:rowOff>
    </xdr:from>
    <xdr:to>
      <xdr:col>24</xdr:col>
      <xdr:colOff>114300</xdr:colOff>
      <xdr:row>55</xdr:row>
      <xdr:rowOff>152004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48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73281</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33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67228</xdr:rowOff>
    </xdr:from>
    <xdr:to>
      <xdr:col>20</xdr:col>
      <xdr:colOff>38100</xdr:colOff>
      <xdr:row>55</xdr:row>
      <xdr:rowOff>168828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49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13905</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27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10826</xdr:rowOff>
    </xdr:from>
    <xdr:to>
      <xdr:col>15</xdr:col>
      <xdr:colOff>101600</xdr:colOff>
      <xdr:row>55</xdr:row>
      <xdr:rowOff>112426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44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128953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21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74468</xdr:rowOff>
    </xdr:from>
    <xdr:to>
      <xdr:col>10</xdr:col>
      <xdr:colOff>165100</xdr:colOff>
      <xdr:row>57</xdr:row>
      <xdr:rowOff>4618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67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21145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450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35560</xdr:rowOff>
    </xdr:from>
    <xdr:to>
      <xdr:col>6</xdr:col>
      <xdr:colOff>38100</xdr:colOff>
      <xdr:row>56</xdr:row>
      <xdr:rowOff>137160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63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153687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41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157759</xdr:rowOff>
    </xdr:from>
    <xdr:to>
      <xdr:col>24</xdr:col>
      <xdr:colOff>63500</xdr:colOff>
      <xdr:row>76</xdr:row>
      <xdr:rowOff>124515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016509"/>
          <a:ext cx="838200" cy="1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90584</xdr:rowOff>
    </xdr:from>
    <xdr:to>
      <xdr:col>19</xdr:col>
      <xdr:colOff>177800</xdr:colOff>
      <xdr:row>76</xdr:row>
      <xdr:rowOff>124515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49334"/>
          <a:ext cx="889000" cy="20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98813</xdr:rowOff>
    </xdr:from>
    <xdr:to>
      <xdr:col>15</xdr:col>
      <xdr:colOff>50800</xdr:colOff>
      <xdr:row>75</xdr:row>
      <xdr:rowOff>90584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786113"/>
          <a:ext cx="889000" cy="16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98813</xdr:rowOff>
    </xdr:from>
    <xdr:to>
      <xdr:col>10</xdr:col>
      <xdr:colOff>114300</xdr:colOff>
      <xdr:row>75</xdr:row>
      <xdr:rowOff>111615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786113"/>
          <a:ext cx="889000" cy="18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106959</xdr:rowOff>
    </xdr:from>
    <xdr:to>
      <xdr:col>24</xdr:col>
      <xdr:colOff>114300</xdr:colOff>
      <xdr:row>76</xdr:row>
      <xdr:rowOff>37109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6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129836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81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73715</xdr:rowOff>
    </xdr:from>
    <xdr:to>
      <xdr:col>20</xdr:col>
      <xdr:colOff>38100</xdr:colOff>
      <xdr:row>77</xdr:row>
      <xdr:rowOff>3865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0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20391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7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39784</xdr:rowOff>
    </xdr:from>
    <xdr:to>
      <xdr:col>15</xdr:col>
      <xdr:colOff>101600</xdr:colOff>
      <xdr:row>75</xdr:row>
      <xdr:rowOff>141384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89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157911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67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48013</xdr:rowOff>
    </xdr:from>
    <xdr:to>
      <xdr:col>10</xdr:col>
      <xdr:colOff>165100</xdr:colOff>
      <xdr:row>74</xdr:row>
      <xdr:rowOff>149613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3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166140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51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60815</xdr:rowOff>
    </xdr:from>
    <xdr:to>
      <xdr:col>6</xdr:col>
      <xdr:colOff>38100</xdr:colOff>
      <xdr:row>75</xdr:row>
      <xdr:rowOff>162415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1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7492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69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122921</xdr:rowOff>
    </xdr:from>
    <xdr:to>
      <xdr:col>24</xdr:col>
      <xdr:colOff>63500</xdr:colOff>
      <xdr:row>95</xdr:row>
      <xdr:rowOff>148174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10671"/>
          <a:ext cx="838200" cy="2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148174</xdr:rowOff>
    </xdr:from>
    <xdr:to>
      <xdr:col>19</xdr:col>
      <xdr:colOff>177800</xdr:colOff>
      <xdr:row>96</xdr:row>
      <xdr:rowOff>59454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35924"/>
          <a:ext cx="889000" cy="8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85286</xdr:rowOff>
    </xdr:from>
    <xdr:to>
      <xdr:col>15</xdr:col>
      <xdr:colOff>50800</xdr:colOff>
      <xdr:row>96</xdr:row>
      <xdr:rowOff>59454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73036"/>
          <a:ext cx="889000" cy="14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85286</xdr:rowOff>
    </xdr:from>
    <xdr:to>
      <xdr:col>10</xdr:col>
      <xdr:colOff>114300</xdr:colOff>
      <xdr:row>96</xdr:row>
      <xdr:rowOff>135547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73036"/>
          <a:ext cx="889000" cy="22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72121</xdr:rowOff>
    </xdr:from>
    <xdr:to>
      <xdr:col>24</xdr:col>
      <xdr:colOff>114300</xdr:colOff>
      <xdr:row>96</xdr:row>
      <xdr:rowOff>2271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5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94998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11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97374</xdr:rowOff>
    </xdr:from>
    <xdr:to>
      <xdr:col>20</xdr:col>
      <xdr:colOff>38100</xdr:colOff>
      <xdr:row>96</xdr:row>
      <xdr:rowOff>27524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8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44051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6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8654</xdr:rowOff>
    </xdr:from>
    <xdr:to>
      <xdr:col>15</xdr:col>
      <xdr:colOff>101600</xdr:colOff>
      <xdr:row>96</xdr:row>
      <xdr:rowOff>110254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126781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4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34486</xdr:rowOff>
    </xdr:from>
    <xdr:to>
      <xdr:col>10</xdr:col>
      <xdr:colOff>165100</xdr:colOff>
      <xdr:row>95</xdr:row>
      <xdr:rowOff>136086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2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152613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97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84747</xdr:rowOff>
    </xdr:from>
    <xdr:to>
      <xdr:col>6</xdr:col>
      <xdr:colOff>38100</xdr:colOff>
      <xdr:row>97</xdr:row>
      <xdr:rowOff>14897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4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31424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319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57284</xdr:rowOff>
    </xdr:from>
    <xdr:to>
      <xdr:col>55</xdr:col>
      <xdr:colOff>0</xdr:colOff>
      <xdr:row>36</xdr:row>
      <xdr:rowOff>60311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229484"/>
          <a:ext cx="838200" cy="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157885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58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45081</xdr:rowOff>
    </xdr:from>
    <xdr:to>
      <xdr:col>50</xdr:col>
      <xdr:colOff>114300</xdr:colOff>
      <xdr:row>36</xdr:row>
      <xdr:rowOff>60311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217281"/>
          <a:ext cx="889000" cy="1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45081</xdr:rowOff>
    </xdr:from>
    <xdr:to>
      <xdr:col>45</xdr:col>
      <xdr:colOff>177800</xdr:colOff>
      <xdr:row>36</xdr:row>
      <xdr:rowOff>107761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217281"/>
          <a:ext cx="889000" cy="6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101933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7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8843</xdr:rowOff>
    </xdr:from>
    <xdr:to>
      <xdr:col>41</xdr:col>
      <xdr:colOff>50800</xdr:colOff>
      <xdr:row>36</xdr:row>
      <xdr:rowOff>107761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152343"/>
          <a:ext cx="889000" cy="112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109879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5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6484</xdr:rowOff>
    </xdr:from>
    <xdr:to>
      <xdr:col>55</xdr:col>
      <xdr:colOff>50800</xdr:colOff>
      <xdr:row>36</xdr:row>
      <xdr:rowOff>108084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7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29361</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03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9511</xdr:rowOff>
    </xdr:from>
    <xdr:to>
      <xdr:col>50</xdr:col>
      <xdr:colOff>165100</xdr:colOff>
      <xdr:row>36</xdr:row>
      <xdr:rowOff>111111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18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102238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27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165731</xdr:rowOff>
    </xdr:from>
    <xdr:to>
      <xdr:col>46</xdr:col>
      <xdr:colOff>38100</xdr:colOff>
      <xdr:row>36</xdr:row>
      <xdr:rowOff>95881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6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112408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4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56961</xdr:rowOff>
    </xdr:from>
    <xdr:to>
      <xdr:col>41</xdr:col>
      <xdr:colOff>101600</xdr:colOff>
      <xdr:row>36</xdr:row>
      <xdr:rowOff>158561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2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149688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32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129493</xdr:rowOff>
    </xdr:from>
    <xdr:to>
      <xdr:col>36</xdr:col>
      <xdr:colOff>165100</xdr:colOff>
      <xdr:row>30</xdr:row>
      <xdr:rowOff>59643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0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76170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4876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166339</xdr:rowOff>
    </xdr:from>
    <xdr:to>
      <xdr:col>55</xdr:col>
      <xdr:colOff>0</xdr:colOff>
      <xdr:row>55</xdr:row>
      <xdr:rowOff>142680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424639"/>
          <a:ext cx="838200" cy="14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124163</xdr:rowOff>
    </xdr:from>
    <xdr:to>
      <xdr:col>50</xdr:col>
      <xdr:colOff>114300</xdr:colOff>
      <xdr:row>54</xdr:row>
      <xdr:rowOff>166339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382463"/>
          <a:ext cx="889000" cy="4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124163</xdr:rowOff>
    </xdr:from>
    <xdr:to>
      <xdr:col>45</xdr:col>
      <xdr:colOff>177800</xdr:colOff>
      <xdr:row>55</xdr:row>
      <xdr:rowOff>14443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382463"/>
          <a:ext cx="889000" cy="6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165882</xdr:rowOff>
    </xdr:from>
    <xdr:to>
      <xdr:col>41</xdr:col>
      <xdr:colOff>50800</xdr:colOff>
      <xdr:row>55</xdr:row>
      <xdr:rowOff>14443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424182"/>
          <a:ext cx="889000" cy="2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91880</xdr:rowOff>
    </xdr:from>
    <xdr:to>
      <xdr:col>55</xdr:col>
      <xdr:colOff>50800</xdr:colOff>
      <xdr:row>56</xdr:row>
      <xdr:rowOff>22030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2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70307</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50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115539</xdr:rowOff>
    </xdr:from>
    <xdr:to>
      <xdr:col>50</xdr:col>
      <xdr:colOff>165100</xdr:colOff>
      <xdr:row>55</xdr:row>
      <xdr:rowOff>45689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37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62216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14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73363</xdr:rowOff>
    </xdr:from>
    <xdr:to>
      <xdr:col>46</xdr:col>
      <xdr:colOff>38100</xdr:colOff>
      <xdr:row>55</xdr:row>
      <xdr:rowOff>3513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33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20040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10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135093</xdr:rowOff>
    </xdr:from>
    <xdr:to>
      <xdr:col>41</xdr:col>
      <xdr:colOff>101600</xdr:colOff>
      <xdr:row>55</xdr:row>
      <xdr:rowOff>65243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39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81770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16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115082</xdr:rowOff>
    </xdr:from>
    <xdr:to>
      <xdr:col>36</xdr:col>
      <xdr:colOff>165100</xdr:colOff>
      <xdr:row>55</xdr:row>
      <xdr:rowOff>45232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37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61759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14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84745</xdr:rowOff>
    </xdr:from>
    <xdr:to>
      <xdr:col>55</xdr:col>
      <xdr:colOff>0</xdr:colOff>
      <xdr:row>77</xdr:row>
      <xdr:rowOff>47871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114945"/>
          <a:ext cx="838200" cy="13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19731</xdr:rowOff>
    </xdr:from>
    <xdr:to>
      <xdr:col>50</xdr:col>
      <xdr:colOff>114300</xdr:colOff>
      <xdr:row>77</xdr:row>
      <xdr:rowOff>47871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21381"/>
          <a:ext cx="889000" cy="2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19731</xdr:rowOff>
    </xdr:from>
    <xdr:to>
      <xdr:col>45</xdr:col>
      <xdr:colOff>177800</xdr:colOff>
      <xdr:row>78</xdr:row>
      <xdr:rowOff>77178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21381"/>
          <a:ext cx="889000" cy="22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62136</xdr:rowOff>
    </xdr:from>
    <xdr:to>
      <xdr:col>41</xdr:col>
      <xdr:colOff>50800</xdr:colOff>
      <xdr:row>78</xdr:row>
      <xdr:rowOff>77178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92336"/>
          <a:ext cx="889000" cy="35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33945</xdr:rowOff>
    </xdr:from>
    <xdr:to>
      <xdr:col>55</xdr:col>
      <xdr:colOff>50800</xdr:colOff>
      <xdr:row>76</xdr:row>
      <xdr:rowOff>135545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06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56821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91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168521</xdr:rowOff>
    </xdr:from>
    <xdr:to>
      <xdr:col>50</xdr:col>
      <xdr:colOff>165100</xdr:colOff>
      <xdr:row>77</xdr:row>
      <xdr:rowOff>98671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9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89798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29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140381</xdr:rowOff>
    </xdr:from>
    <xdr:to>
      <xdr:col>46</xdr:col>
      <xdr:colOff>38100</xdr:colOff>
      <xdr:row>77</xdr:row>
      <xdr:rowOff>70531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7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61658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26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26378</xdr:rowOff>
    </xdr:from>
    <xdr:to>
      <xdr:col>41</xdr:col>
      <xdr:colOff>101600</xdr:colOff>
      <xdr:row>78</xdr:row>
      <xdr:rowOff>127978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9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119105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49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11336</xdr:rowOff>
    </xdr:from>
    <xdr:to>
      <xdr:col>36</xdr:col>
      <xdr:colOff>165100</xdr:colOff>
      <xdr:row>76</xdr:row>
      <xdr:rowOff>112936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04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129463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81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81265</xdr:rowOff>
    </xdr:from>
    <xdr:to>
      <xdr:col>55</xdr:col>
      <xdr:colOff>0</xdr:colOff>
      <xdr:row>96</xdr:row>
      <xdr:rowOff>60790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197565"/>
          <a:ext cx="838200" cy="32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81265</xdr:rowOff>
    </xdr:from>
    <xdr:to>
      <xdr:col>50</xdr:col>
      <xdr:colOff>114300</xdr:colOff>
      <xdr:row>94</xdr:row>
      <xdr:rowOff>102307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197565"/>
          <a:ext cx="889000" cy="2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72099</xdr:rowOff>
    </xdr:from>
    <xdr:to>
      <xdr:col>45</xdr:col>
      <xdr:colOff>177800</xdr:colOff>
      <xdr:row>94</xdr:row>
      <xdr:rowOff>102307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188399"/>
          <a:ext cx="88900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72099</xdr:rowOff>
    </xdr:from>
    <xdr:to>
      <xdr:col>41</xdr:col>
      <xdr:colOff>50800</xdr:colOff>
      <xdr:row>95</xdr:row>
      <xdr:rowOff>63871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188399"/>
          <a:ext cx="889000" cy="16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9990</xdr:rowOff>
    </xdr:from>
    <xdr:to>
      <xdr:col>55</xdr:col>
      <xdr:colOff>50800</xdr:colOff>
      <xdr:row>96</xdr:row>
      <xdr:rowOff>111590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46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159867</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4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30465</xdr:rowOff>
    </xdr:from>
    <xdr:to>
      <xdr:col>50</xdr:col>
      <xdr:colOff>165100</xdr:colOff>
      <xdr:row>94</xdr:row>
      <xdr:rowOff>132065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1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148592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592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51507</xdr:rowOff>
    </xdr:from>
    <xdr:to>
      <xdr:col>46</xdr:col>
      <xdr:colOff>38100</xdr:colOff>
      <xdr:row>94</xdr:row>
      <xdr:rowOff>153107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16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169634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59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21299</xdr:rowOff>
    </xdr:from>
    <xdr:to>
      <xdr:col>41</xdr:col>
      <xdr:colOff>101600</xdr:colOff>
      <xdr:row>94</xdr:row>
      <xdr:rowOff>122899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13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139426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591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13071</xdr:rowOff>
    </xdr:from>
    <xdr:to>
      <xdr:col>36</xdr:col>
      <xdr:colOff>165100</xdr:colOff>
      <xdr:row>95</xdr:row>
      <xdr:rowOff>114671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30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131198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07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42349</xdr:rowOff>
    </xdr:from>
    <xdr:to>
      <xdr:col>85</xdr:col>
      <xdr:colOff>127000</xdr:colOff>
      <xdr:row>38</xdr:row>
      <xdr:rowOff>143488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385999"/>
          <a:ext cx="838200" cy="27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89126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604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143488</xdr:rowOff>
    </xdr:from>
    <xdr:to>
      <xdr:col>81</xdr:col>
      <xdr:colOff>50800</xdr:colOff>
      <xdr:row>39</xdr:row>
      <xdr:rowOff>3079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658588"/>
          <a:ext cx="889000" cy="3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148582</xdr:rowOff>
    </xdr:from>
    <xdr:to>
      <xdr:col>76</xdr:col>
      <xdr:colOff>114300</xdr:colOff>
      <xdr:row>39</xdr:row>
      <xdr:rowOff>3079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63682"/>
          <a:ext cx="889000" cy="2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148582</xdr:rowOff>
    </xdr:from>
    <xdr:to>
      <xdr:col>71</xdr:col>
      <xdr:colOff>177800</xdr:colOff>
      <xdr:row>38</xdr:row>
      <xdr:rowOff>154706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663682"/>
          <a:ext cx="889000" cy="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162999</xdr:rowOff>
    </xdr:from>
    <xdr:to>
      <xdr:col>85</xdr:col>
      <xdr:colOff>177800</xdr:colOff>
      <xdr:row>37</xdr:row>
      <xdr:rowOff>93149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33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14426</xdr:rowOff>
    </xdr:from>
    <xdr:ext cx="534377"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18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92688</xdr:rowOff>
    </xdr:from>
    <xdr:to>
      <xdr:col>81</xdr:col>
      <xdr:colOff>101600</xdr:colOff>
      <xdr:row>39</xdr:row>
      <xdr:rowOff>22838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39365</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38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123729</xdr:rowOff>
    </xdr:from>
    <xdr:to>
      <xdr:col>76</xdr:col>
      <xdr:colOff>165100</xdr:colOff>
      <xdr:row>39</xdr:row>
      <xdr:rowOff>53879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3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45006</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73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97782</xdr:rowOff>
    </xdr:from>
    <xdr:to>
      <xdr:col>72</xdr:col>
      <xdr:colOff>38100</xdr:colOff>
      <xdr:row>39</xdr:row>
      <xdr:rowOff>27932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1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19059</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70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103906</xdr:rowOff>
    </xdr:from>
    <xdr:to>
      <xdr:col>67</xdr:col>
      <xdr:colOff>101600</xdr:colOff>
      <xdr:row>39</xdr:row>
      <xdr:rowOff>34056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1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25183</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71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73357</xdr:rowOff>
    </xdr:from>
    <xdr:to>
      <xdr:col>85</xdr:col>
      <xdr:colOff>127000</xdr:colOff>
      <xdr:row>72</xdr:row>
      <xdr:rowOff>122261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417757"/>
          <a:ext cx="838200" cy="4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122261</xdr:rowOff>
    </xdr:from>
    <xdr:to>
      <xdr:col>81</xdr:col>
      <xdr:colOff>50800</xdr:colOff>
      <xdr:row>72</xdr:row>
      <xdr:rowOff>129021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466661"/>
          <a:ext cx="889000" cy="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129021</xdr:rowOff>
    </xdr:from>
    <xdr:to>
      <xdr:col>76</xdr:col>
      <xdr:colOff>114300</xdr:colOff>
      <xdr:row>73</xdr:row>
      <xdr:rowOff>17530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473421"/>
          <a:ext cx="889000" cy="5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17530</xdr:rowOff>
    </xdr:from>
    <xdr:to>
      <xdr:col>71</xdr:col>
      <xdr:colOff>177800</xdr:colOff>
      <xdr:row>73</xdr:row>
      <xdr:rowOff>67985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533380"/>
          <a:ext cx="889000" cy="5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22557</xdr:rowOff>
    </xdr:from>
    <xdr:to>
      <xdr:col>85</xdr:col>
      <xdr:colOff>177800</xdr:colOff>
      <xdr:row>72</xdr:row>
      <xdr:rowOff>124157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36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45434</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21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71461</xdr:rowOff>
    </xdr:from>
    <xdr:to>
      <xdr:col>81</xdr:col>
      <xdr:colOff>101600</xdr:colOff>
      <xdr:row>73</xdr:row>
      <xdr:rowOff>1611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41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18138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19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78221</xdr:rowOff>
    </xdr:from>
    <xdr:to>
      <xdr:col>76</xdr:col>
      <xdr:colOff>165100</xdr:colOff>
      <xdr:row>73</xdr:row>
      <xdr:rowOff>8371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42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24898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19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138180</xdr:rowOff>
    </xdr:from>
    <xdr:to>
      <xdr:col>72</xdr:col>
      <xdr:colOff>38100</xdr:colOff>
      <xdr:row>73</xdr:row>
      <xdr:rowOff>68330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84857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25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17185</xdr:rowOff>
    </xdr:from>
    <xdr:to>
      <xdr:col>67</xdr:col>
      <xdr:colOff>101600</xdr:colOff>
      <xdr:row>73</xdr:row>
      <xdr:rowOff>118785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53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135312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30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35897</xdr:rowOff>
    </xdr:from>
    <xdr:to>
      <xdr:col>85</xdr:col>
      <xdr:colOff>127000</xdr:colOff>
      <xdr:row>97</xdr:row>
      <xdr:rowOff>97940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666547"/>
          <a:ext cx="838200" cy="6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131314</xdr:rowOff>
    </xdr:from>
    <xdr:to>
      <xdr:col>81</xdr:col>
      <xdr:colOff>50800</xdr:colOff>
      <xdr:row>97</xdr:row>
      <xdr:rowOff>35897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590514"/>
          <a:ext cx="889000" cy="7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168842</xdr:rowOff>
    </xdr:from>
    <xdr:to>
      <xdr:col>76</xdr:col>
      <xdr:colOff>114300</xdr:colOff>
      <xdr:row>96</xdr:row>
      <xdr:rowOff>131314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456592"/>
          <a:ext cx="889000" cy="13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168842</xdr:rowOff>
    </xdr:from>
    <xdr:to>
      <xdr:col>71</xdr:col>
      <xdr:colOff>177800</xdr:colOff>
      <xdr:row>97</xdr:row>
      <xdr:rowOff>102941</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456592"/>
          <a:ext cx="889000" cy="27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47140</xdr:rowOff>
    </xdr:from>
    <xdr:to>
      <xdr:col>85</xdr:col>
      <xdr:colOff>177800</xdr:colOff>
      <xdr:row>97</xdr:row>
      <xdr:rowOff>148740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7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25567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5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156547</xdr:rowOff>
    </xdr:from>
    <xdr:to>
      <xdr:col>81</xdr:col>
      <xdr:colOff>101600</xdr:colOff>
      <xdr:row>97</xdr:row>
      <xdr:rowOff>86697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61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103224</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39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80514</xdr:rowOff>
    </xdr:from>
    <xdr:to>
      <xdr:col>76</xdr:col>
      <xdr:colOff>165100</xdr:colOff>
      <xdr:row>97</xdr:row>
      <xdr:rowOff>10664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53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27191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31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118042</xdr:rowOff>
    </xdr:from>
    <xdr:to>
      <xdr:col>72</xdr:col>
      <xdr:colOff>38100</xdr:colOff>
      <xdr:row>96</xdr:row>
      <xdr:rowOff>48192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40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64719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18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52141</xdr:rowOff>
    </xdr:from>
    <xdr:to>
      <xdr:col>67</xdr:col>
      <xdr:colOff>101600</xdr:colOff>
      <xdr:row>97</xdr:row>
      <xdr:rowOff>153741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8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170268</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5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29458</xdr:rowOff>
    </xdr:from>
    <xdr:to>
      <xdr:col>116</xdr:col>
      <xdr:colOff>63500</xdr:colOff>
      <xdr:row>31</xdr:row>
      <xdr:rowOff>47746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53444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47746</xdr:rowOff>
    </xdr:from>
    <xdr:to>
      <xdr:col>111</xdr:col>
      <xdr:colOff>177800</xdr:colOff>
      <xdr:row>31</xdr:row>
      <xdr:rowOff>112497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5362696"/>
          <a:ext cx="889000" cy="6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112497</xdr:rowOff>
    </xdr:from>
    <xdr:to>
      <xdr:col>107</xdr:col>
      <xdr:colOff>50800</xdr:colOff>
      <xdr:row>32</xdr:row>
      <xdr:rowOff>6083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5427447"/>
          <a:ext cx="889000" cy="6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6083</xdr:rowOff>
    </xdr:from>
    <xdr:to>
      <xdr:col>102</xdr:col>
      <xdr:colOff>114300</xdr:colOff>
      <xdr:row>32</xdr:row>
      <xdr:rowOff>155931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5492483"/>
          <a:ext cx="889000" cy="14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150108</xdr:rowOff>
    </xdr:from>
    <xdr:to>
      <xdr:col>116</xdr:col>
      <xdr:colOff>114300</xdr:colOff>
      <xdr:row>31</xdr:row>
      <xdr:rowOff>80258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529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65035</xdr:rowOff>
    </xdr:from>
    <xdr:ext cx="534377"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520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168396</xdr:rowOff>
    </xdr:from>
    <xdr:to>
      <xdr:col>112</xdr:col>
      <xdr:colOff>38100</xdr:colOff>
      <xdr:row>31</xdr:row>
      <xdr:rowOff>98546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531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115073</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56111" y="508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61697</xdr:rowOff>
    </xdr:from>
    <xdr:to>
      <xdr:col>107</xdr:col>
      <xdr:colOff>101600</xdr:colOff>
      <xdr:row>31</xdr:row>
      <xdr:rowOff>163297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537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30</xdr:row>
      <xdr:rowOff>8374</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67111" y="515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126733</xdr:rowOff>
    </xdr:from>
    <xdr:to>
      <xdr:col>102</xdr:col>
      <xdr:colOff>165100</xdr:colOff>
      <xdr:row>32</xdr:row>
      <xdr:rowOff>56883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544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73410</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278111" y="521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105131</xdr:rowOff>
    </xdr:from>
    <xdr:to>
      <xdr:col>98</xdr:col>
      <xdr:colOff>38100</xdr:colOff>
      <xdr:row>33</xdr:row>
      <xdr:rowOff>35281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559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31</xdr:row>
      <xdr:rowOff>51808</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389111" y="536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54341</xdr:rowOff>
    </xdr:from>
    <xdr:to>
      <xdr:col>116</xdr:col>
      <xdr:colOff>63500</xdr:colOff>
      <xdr:row>58</xdr:row>
      <xdr:rowOff>57587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998441"/>
          <a:ext cx="8382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57587</xdr:rowOff>
    </xdr:from>
    <xdr:to>
      <xdr:col>111</xdr:col>
      <xdr:colOff>177800</xdr:colOff>
      <xdr:row>58</xdr:row>
      <xdr:rowOff>64216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001687"/>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63713</xdr:rowOff>
    </xdr:from>
    <xdr:to>
      <xdr:col>107</xdr:col>
      <xdr:colOff>50800</xdr:colOff>
      <xdr:row>58</xdr:row>
      <xdr:rowOff>64216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007813"/>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50134</xdr:rowOff>
    </xdr:from>
    <xdr:to>
      <xdr:col>102</xdr:col>
      <xdr:colOff>114300</xdr:colOff>
      <xdr:row>58</xdr:row>
      <xdr:rowOff>63713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994234"/>
          <a:ext cx="8890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3541</xdr:rowOff>
    </xdr:from>
    <xdr:to>
      <xdr:col>116</xdr:col>
      <xdr:colOff>114300</xdr:colOff>
      <xdr:row>58</xdr:row>
      <xdr:rowOff>105141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4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89918</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62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6787</xdr:rowOff>
    </xdr:from>
    <xdr:to>
      <xdr:col>112</xdr:col>
      <xdr:colOff>38100</xdr:colOff>
      <xdr:row>58</xdr:row>
      <xdr:rowOff>108387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5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99514</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04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13416</xdr:rowOff>
    </xdr:from>
    <xdr:to>
      <xdr:col>107</xdr:col>
      <xdr:colOff>101600</xdr:colOff>
      <xdr:row>58</xdr:row>
      <xdr:rowOff>115016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5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106143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05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12913</xdr:rowOff>
    </xdr:from>
    <xdr:to>
      <xdr:col>102</xdr:col>
      <xdr:colOff>165100</xdr:colOff>
      <xdr:row>58</xdr:row>
      <xdr:rowOff>114513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5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105640</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4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170784</xdr:rowOff>
    </xdr:from>
    <xdr:to>
      <xdr:col>98</xdr:col>
      <xdr:colOff>38100</xdr:colOff>
      <xdr:row>58</xdr:row>
      <xdr:rowOff>100934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4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92061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3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141986</xdr:rowOff>
    </xdr:from>
    <xdr:to>
      <xdr:col>116</xdr:col>
      <xdr:colOff>63500</xdr:colOff>
      <xdr:row>75</xdr:row>
      <xdr:rowOff>14236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829286"/>
          <a:ext cx="838200" cy="4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14236</xdr:rowOff>
    </xdr:from>
    <xdr:to>
      <xdr:col>111</xdr:col>
      <xdr:colOff>177800</xdr:colOff>
      <xdr:row>75</xdr:row>
      <xdr:rowOff>67272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872986"/>
          <a:ext cx="889000" cy="5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67272</xdr:rowOff>
    </xdr:from>
    <xdr:to>
      <xdr:col>107</xdr:col>
      <xdr:colOff>50800</xdr:colOff>
      <xdr:row>75</xdr:row>
      <xdr:rowOff>111696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926022"/>
          <a:ext cx="889000" cy="4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111696</xdr:rowOff>
    </xdr:from>
    <xdr:to>
      <xdr:col>102</xdr:col>
      <xdr:colOff>114300</xdr:colOff>
      <xdr:row>75</xdr:row>
      <xdr:rowOff>142786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970446"/>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91186</xdr:rowOff>
    </xdr:from>
    <xdr:to>
      <xdr:col>116</xdr:col>
      <xdr:colOff>114300</xdr:colOff>
      <xdr:row>75</xdr:row>
      <xdr:rowOff>21336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7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114063</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62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134886</xdr:rowOff>
    </xdr:from>
    <xdr:to>
      <xdr:col>112</xdr:col>
      <xdr:colOff>38100</xdr:colOff>
      <xdr:row>75</xdr:row>
      <xdr:rowOff>65036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82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81563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59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16472</xdr:rowOff>
    </xdr:from>
    <xdr:to>
      <xdr:col>107</xdr:col>
      <xdr:colOff>101600</xdr:colOff>
      <xdr:row>75</xdr:row>
      <xdr:rowOff>118072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87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134599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65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60896</xdr:rowOff>
    </xdr:from>
    <xdr:to>
      <xdr:col>102</xdr:col>
      <xdr:colOff>165100</xdr:colOff>
      <xdr:row>75</xdr:row>
      <xdr:rowOff>162496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91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7573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69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91986</xdr:rowOff>
    </xdr:from>
    <xdr:to>
      <xdr:col>98</xdr:col>
      <xdr:colOff>38100</xdr:colOff>
      <xdr:row>76</xdr:row>
      <xdr:rowOff>22135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9507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38663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72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ja-JP" altLang="en-US" sz="900">
              <a:latin typeface="ＭＳ Ｐゴシック" panose="020B0600070205080204" pitchFamily="50" charset="-128"/>
              <a:ea typeface="ＭＳ Ｐゴシック" panose="020B0600070205080204" pitchFamily="50" charset="-128"/>
            </a:rPr>
            <a:t>歳出決算に係る住民１人当たりのコストは、７３２，９００円であり、令和５年度より１２，５７７円多くなっている。</a:t>
          </a:r>
        </a:p>
        <a:p>
          <a:r>
            <a:rPr kumimoji="1" lang="ja-JP" altLang="en-US" sz="900">
              <a:latin typeface="ＭＳ Ｐゴシック" panose="020B0600070205080204" pitchFamily="50" charset="-128"/>
              <a:ea typeface="ＭＳ Ｐゴシック" panose="020B0600070205080204" pitchFamily="50" charset="-128"/>
            </a:rPr>
            <a:t>　１市７町の合併市である本市は、面積が広大であり、行政サービスの範囲が広いため、多くの支所・出張所を配置している。そのため、職員数が他団体より多く人件費も多額となっており、前年度並みであるものの、類似団体平均を１８，０６８円上回っている。　</a:t>
          </a:r>
        </a:p>
        <a:p>
          <a:r>
            <a:rPr kumimoji="1" lang="ja-JP" altLang="en-US" sz="900">
              <a:latin typeface="ＭＳ Ｐゴシック" panose="020B0600070205080204" pitchFamily="50" charset="-128"/>
              <a:ea typeface="ＭＳ Ｐゴシック" panose="020B0600070205080204" pitchFamily="50" charset="-128"/>
            </a:rPr>
            <a:t>　維持補修費については、冬季交通等確保事業の増により、前年度比４，２３２円の増となっている。</a:t>
          </a:r>
        </a:p>
        <a:p>
          <a:r>
            <a:rPr kumimoji="1" lang="ja-JP" altLang="en-US" sz="900">
              <a:latin typeface="ＭＳ Ｐゴシック" panose="020B0600070205080204" pitchFamily="50" charset="-128"/>
              <a:ea typeface="ＭＳ Ｐゴシック" panose="020B0600070205080204" pitchFamily="50" charset="-128"/>
            </a:rPr>
            <a:t>　扶助費は、</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出産・子育て応援交付金給付事業費が減となった一方、物価高騰対策および拡大給付金の増により</a:t>
          </a:r>
          <a:r>
            <a:rPr kumimoji="1" lang="ja-JP" altLang="en-US" sz="900">
              <a:latin typeface="ＭＳ Ｐゴシック" panose="020B0600070205080204" pitchFamily="50" charset="-128"/>
              <a:ea typeface="ＭＳ Ｐゴシック" panose="020B0600070205080204" pitchFamily="50" charset="-128"/>
            </a:rPr>
            <a:t>、前年度比３，３１４円の増となっている。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補助費等は、</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新型コロナウイルス対策事業費や物価高騰対策事業費が減額した一方、農業経営等復旧・継続支援対策事業の増額</a:t>
          </a:r>
          <a:r>
            <a:rPr kumimoji="1" lang="ja-JP" altLang="en-US" sz="900">
              <a:latin typeface="ＭＳ Ｐゴシック" panose="020B0600070205080204" pitchFamily="50" charset="-128"/>
              <a:ea typeface="ＭＳ Ｐゴシック" panose="020B0600070205080204" pitchFamily="50" charset="-128"/>
            </a:rPr>
            <a:t>により、前年度比２７８円の減となっている。</a:t>
          </a:r>
        </a:p>
        <a:p>
          <a:r>
            <a:rPr kumimoji="1" lang="ja-JP" altLang="en-US" sz="900">
              <a:latin typeface="ＭＳ Ｐゴシック" panose="020B0600070205080204" pitchFamily="50" charset="-128"/>
              <a:ea typeface="ＭＳ Ｐゴシック" panose="020B0600070205080204" pitchFamily="50" charset="-128"/>
            </a:rPr>
            <a:t>　普通建設事業費のうち、新規整備については、学校建設事業費（本荘東小学校）</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の増等</a:t>
          </a:r>
          <a:r>
            <a:rPr kumimoji="1" lang="ja-JP" altLang="en-US" sz="900">
              <a:latin typeface="ＭＳ Ｐゴシック" panose="020B0600070205080204" pitchFamily="50" charset="-128"/>
              <a:ea typeface="ＭＳ Ｐゴシック" panose="020B0600070205080204" pitchFamily="50" charset="-128"/>
            </a:rPr>
            <a:t>により、前年度比５，８８７円の増となっている。更新整備については、学校建設事業費（新山小学校）の減等により、前年度比２９，６１９円の減となっている。</a:t>
          </a:r>
        </a:p>
        <a:p>
          <a:r>
            <a:rPr kumimoji="1" lang="ja-JP" altLang="en-US" sz="900">
              <a:latin typeface="ＭＳ Ｐゴシック" panose="020B0600070205080204" pitchFamily="50" charset="-128"/>
              <a:ea typeface="ＭＳ Ｐゴシック" panose="020B0600070205080204" pitchFamily="50" charset="-128"/>
            </a:rPr>
            <a:t>　積立金については、財政調整基金や地域雇用創出推進基金の減等により、前年度比６，７８５円の減となっている。</a:t>
          </a:r>
        </a:p>
        <a:p>
          <a:r>
            <a:rPr kumimoji="1" lang="ja-JP" altLang="en-US" sz="900">
              <a:latin typeface="ＭＳ Ｐゴシック" panose="020B0600070205080204" pitchFamily="50" charset="-128"/>
              <a:ea typeface="ＭＳ Ｐゴシック" panose="020B0600070205080204" pitchFamily="50" charset="-128"/>
            </a:rPr>
            <a:t>　今後、由利本荘市公共施設等総合管理計画等の各種計画に則った公共施設の適正配置、事務事業の統合・効率化を進めるとともに、職員の定員管理に努め、経費の節減を図っていく。</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秋田県由利本荘市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70,409
70,069
1,209.59
53,471,988
51,602,912
1,293,886
29,007,270
61,958,487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60452</xdr:rowOff>
    </xdr:from>
    <xdr:to>
      <xdr:col>24</xdr:col>
      <xdr:colOff>63500</xdr:colOff>
      <xdr:row>36</xdr:row>
      <xdr:rowOff>60452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32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33020</xdr:rowOff>
    </xdr:from>
    <xdr:to>
      <xdr:col>19</xdr:col>
      <xdr:colOff>177800</xdr:colOff>
      <xdr:row>36</xdr:row>
      <xdr:rowOff>60452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052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63390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33020</xdr:rowOff>
    </xdr:from>
    <xdr:to>
      <xdr:col>15</xdr:col>
      <xdr:colOff>50800</xdr:colOff>
      <xdr:row>36</xdr:row>
      <xdr:rowOff>66548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05220"/>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95013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65405</xdr:rowOff>
    </xdr:from>
    <xdr:to>
      <xdr:col>10</xdr:col>
      <xdr:colOff>114300</xdr:colOff>
      <xdr:row>36</xdr:row>
      <xdr:rowOff>66548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3760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9652</xdr:rowOff>
    </xdr:from>
    <xdr:to>
      <xdr:col>24</xdr:col>
      <xdr:colOff>114300</xdr:colOff>
      <xdr:row>36</xdr:row>
      <xdr:rowOff>111252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8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159529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6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9652</xdr:rowOff>
    </xdr:from>
    <xdr:to>
      <xdr:col>20</xdr:col>
      <xdr:colOff>38100</xdr:colOff>
      <xdr:row>36</xdr:row>
      <xdr:rowOff>111252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8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102379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153670</xdr:rowOff>
    </xdr:from>
    <xdr:to>
      <xdr:col>15</xdr:col>
      <xdr:colOff>101600</xdr:colOff>
      <xdr:row>36</xdr:row>
      <xdr:rowOff>83820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74947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15748</xdr:rowOff>
    </xdr:from>
    <xdr:to>
      <xdr:col>10</xdr:col>
      <xdr:colOff>165100</xdr:colOff>
      <xdr:row>36</xdr:row>
      <xdr:rowOff>117348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8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108475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8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14605</xdr:rowOff>
    </xdr:from>
    <xdr:to>
      <xdr:col>6</xdr:col>
      <xdr:colOff>38100</xdr:colOff>
      <xdr:row>36</xdr:row>
      <xdr:rowOff>116205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107332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34631</xdr:rowOff>
    </xdr:from>
    <xdr:to>
      <xdr:col>24</xdr:col>
      <xdr:colOff>63500</xdr:colOff>
      <xdr:row>56</xdr:row>
      <xdr:rowOff>63631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35831"/>
          <a:ext cx="838200" cy="2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8424</xdr:rowOff>
    </xdr:from>
    <xdr:to>
      <xdr:col>19</xdr:col>
      <xdr:colOff>177800</xdr:colOff>
      <xdr:row>56</xdr:row>
      <xdr:rowOff>34631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09624"/>
          <a:ext cx="889000" cy="2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120831</xdr:rowOff>
    </xdr:from>
    <xdr:to>
      <xdr:col>15</xdr:col>
      <xdr:colOff>50800</xdr:colOff>
      <xdr:row>56</xdr:row>
      <xdr:rowOff>8424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50581"/>
          <a:ext cx="889000" cy="5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162596</xdr:rowOff>
    </xdr:from>
    <xdr:to>
      <xdr:col>10</xdr:col>
      <xdr:colOff>114300</xdr:colOff>
      <xdr:row>55</xdr:row>
      <xdr:rowOff>120831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49446"/>
          <a:ext cx="889000" cy="30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12831</xdr:rowOff>
    </xdr:from>
    <xdr:to>
      <xdr:col>24</xdr:col>
      <xdr:colOff>114300</xdr:colOff>
      <xdr:row>56</xdr:row>
      <xdr:rowOff>114431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1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162708</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9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155281</xdr:rowOff>
    </xdr:from>
    <xdr:to>
      <xdr:col>20</xdr:col>
      <xdr:colOff>38100</xdr:colOff>
      <xdr:row>56</xdr:row>
      <xdr:rowOff>85431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76558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7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129074</xdr:rowOff>
    </xdr:from>
    <xdr:to>
      <xdr:col>15</xdr:col>
      <xdr:colOff>101600</xdr:colOff>
      <xdr:row>56</xdr:row>
      <xdr:rowOff>59224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5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75751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334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70031</xdr:rowOff>
    </xdr:from>
    <xdr:to>
      <xdr:col>10</xdr:col>
      <xdr:colOff>165100</xdr:colOff>
      <xdr:row>56</xdr:row>
      <xdr:rowOff>181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9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16708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75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111796</xdr:rowOff>
    </xdr:from>
    <xdr:to>
      <xdr:col>6</xdr:col>
      <xdr:colOff>38100</xdr:colOff>
      <xdr:row>54</xdr:row>
      <xdr:rowOff>41946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9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58473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73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56217</xdr:rowOff>
    </xdr:from>
    <xdr:to>
      <xdr:col>24</xdr:col>
      <xdr:colOff>63500</xdr:colOff>
      <xdr:row>76</xdr:row>
      <xdr:rowOff>86567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86417"/>
          <a:ext cx="838200" cy="3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86567</xdr:rowOff>
    </xdr:from>
    <xdr:to>
      <xdr:col>19</xdr:col>
      <xdr:colOff>177800</xdr:colOff>
      <xdr:row>76</xdr:row>
      <xdr:rowOff>143554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16767"/>
          <a:ext cx="889000" cy="5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71577</xdr:rowOff>
    </xdr:from>
    <xdr:to>
      <xdr:col>15</xdr:col>
      <xdr:colOff>50800</xdr:colOff>
      <xdr:row>76</xdr:row>
      <xdr:rowOff>143554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01777"/>
          <a:ext cx="889000" cy="71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71577</xdr:rowOff>
    </xdr:from>
    <xdr:to>
      <xdr:col>10</xdr:col>
      <xdr:colOff>114300</xdr:colOff>
      <xdr:row>77</xdr:row>
      <xdr:rowOff>100315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1777"/>
          <a:ext cx="889000" cy="20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114607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5417</xdr:rowOff>
    </xdr:from>
    <xdr:to>
      <xdr:col>24</xdr:col>
      <xdr:colOff>114300</xdr:colOff>
      <xdr:row>76</xdr:row>
      <xdr:rowOff>107017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3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155294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1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35767</xdr:rowOff>
    </xdr:from>
    <xdr:to>
      <xdr:col>20</xdr:col>
      <xdr:colOff>38100</xdr:colOff>
      <xdr:row>76</xdr:row>
      <xdr:rowOff>137367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6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128494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58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92754</xdr:rowOff>
    </xdr:from>
    <xdr:to>
      <xdr:col>15</xdr:col>
      <xdr:colOff>101600</xdr:colOff>
      <xdr:row>77</xdr:row>
      <xdr:rowOff>22904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2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39430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98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20777</xdr:rowOff>
    </xdr:from>
    <xdr:to>
      <xdr:col>10</xdr:col>
      <xdr:colOff>165100</xdr:colOff>
      <xdr:row>76</xdr:row>
      <xdr:rowOff>122377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5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113504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43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49515</xdr:rowOff>
    </xdr:from>
    <xdr:to>
      <xdr:col>6</xdr:col>
      <xdr:colOff>38100</xdr:colOff>
      <xdr:row>77</xdr:row>
      <xdr:rowOff>151115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5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167642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2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92018</xdr:rowOff>
    </xdr:from>
    <xdr:to>
      <xdr:col>24</xdr:col>
      <xdr:colOff>63500</xdr:colOff>
      <xdr:row>95</xdr:row>
      <xdr:rowOff>164885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379768"/>
          <a:ext cx="838200" cy="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164885</xdr:rowOff>
    </xdr:from>
    <xdr:to>
      <xdr:col>19</xdr:col>
      <xdr:colOff>177800</xdr:colOff>
      <xdr:row>96</xdr:row>
      <xdr:rowOff>67157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452635"/>
          <a:ext cx="889000" cy="7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67157</xdr:rowOff>
    </xdr:from>
    <xdr:to>
      <xdr:col>15</xdr:col>
      <xdr:colOff>50800</xdr:colOff>
      <xdr:row>96</xdr:row>
      <xdr:rowOff>87618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26357"/>
          <a:ext cx="889000" cy="2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87618</xdr:rowOff>
    </xdr:from>
    <xdr:to>
      <xdr:col>10</xdr:col>
      <xdr:colOff>114300</xdr:colOff>
      <xdr:row>97</xdr:row>
      <xdr:rowOff>64472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46818"/>
          <a:ext cx="889000" cy="14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41218</xdr:rowOff>
    </xdr:from>
    <xdr:to>
      <xdr:col>24</xdr:col>
      <xdr:colOff>114300</xdr:colOff>
      <xdr:row>95</xdr:row>
      <xdr:rowOff>142818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2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64095</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18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114085</xdr:rowOff>
    </xdr:from>
    <xdr:to>
      <xdr:col>20</xdr:col>
      <xdr:colOff>38100</xdr:colOff>
      <xdr:row>96</xdr:row>
      <xdr:rowOff>44235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0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35362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49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16357</xdr:rowOff>
    </xdr:from>
    <xdr:to>
      <xdr:col>15</xdr:col>
      <xdr:colOff>101600</xdr:colOff>
      <xdr:row>96</xdr:row>
      <xdr:rowOff>117957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7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109084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56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36818</xdr:rowOff>
    </xdr:from>
    <xdr:to>
      <xdr:col>10</xdr:col>
      <xdr:colOff>165100</xdr:colOff>
      <xdr:row>96</xdr:row>
      <xdr:rowOff>138418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9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129545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58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13672</xdr:rowOff>
    </xdr:from>
    <xdr:to>
      <xdr:col>6</xdr:col>
      <xdr:colOff>38100</xdr:colOff>
      <xdr:row>97</xdr:row>
      <xdr:rowOff>115272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4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106399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3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111942</xdr:rowOff>
    </xdr:from>
    <xdr:to>
      <xdr:col>55</xdr:col>
      <xdr:colOff>0</xdr:colOff>
      <xdr:row>37</xdr:row>
      <xdr:rowOff>84183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284142"/>
          <a:ext cx="8382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49240</xdr:rowOff>
    </xdr:from>
    <xdr:to>
      <xdr:col>50</xdr:col>
      <xdr:colOff>114300</xdr:colOff>
      <xdr:row>36</xdr:row>
      <xdr:rowOff>111942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221440"/>
          <a:ext cx="889000" cy="6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49240</xdr:rowOff>
    </xdr:from>
    <xdr:to>
      <xdr:col>45</xdr:col>
      <xdr:colOff>177800</xdr:colOff>
      <xdr:row>36</xdr:row>
      <xdr:rowOff>150150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221440"/>
          <a:ext cx="889000" cy="10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150150</xdr:rowOff>
    </xdr:from>
    <xdr:to>
      <xdr:col>41</xdr:col>
      <xdr:colOff>50800</xdr:colOff>
      <xdr:row>36</xdr:row>
      <xdr:rowOff>153743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322350"/>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33383</xdr:rowOff>
    </xdr:from>
    <xdr:to>
      <xdr:col>55</xdr:col>
      <xdr:colOff>50800</xdr:colOff>
      <xdr:row>37</xdr:row>
      <xdr:rowOff>134983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7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56260</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2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61142</xdr:rowOff>
    </xdr:from>
    <xdr:to>
      <xdr:col>50</xdr:col>
      <xdr:colOff>165100</xdr:colOff>
      <xdr:row>36</xdr:row>
      <xdr:rowOff>162742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3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7819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0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169890</xdr:rowOff>
    </xdr:from>
    <xdr:to>
      <xdr:col>46</xdr:col>
      <xdr:colOff>38100</xdr:colOff>
      <xdr:row>36</xdr:row>
      <xdr:rowOff>100040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17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116567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4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99350</xdr:rowOff>
    </xdr:from>
    <xdr:to>
      <xdr:col>41</xdr:col>
      <xdr:colOff>101600</xdr:colOff>
      <xdr:row>37</xdr:row>
      <xdr:rowOff>29500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2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46027</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0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102943</xdr:rowOff>
    </xdr:from>
    <xdr:to>
      <xdr:col>36</xdr:col>
      <xdr:colOff>165100</xdr:colOff>
      <xdr:row>37</xdr:row>
      <xdr:rowOff>33093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27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49620</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05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125968</xdr:rowOff>
    </xdr:from>
    <xdr:to>
      <xdr:col>55</xdr:col>
      <xdr:colOff>0</xdr:colOff>
      <xdr:row>55</xdr:row>
      <xdr:rowOff>168259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55718"/>
          <a:ext cx="8382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168259</xdr:rowOff>
    </xdr:from>
    <xdr:to>
      <xdr:col>50</xdr:col>
      <xdr:colOff>114300</xdr:colOff>
      <xdr:row>56</xdr:row>
      <xdr:rowOff>17807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98009"/>
          <a:ext cx="889000" cy="2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17807</xdr:rowOff>
    </xdr:from>
    <xdr:to>
      <xdr:col>45</xdr:col>
      <xdr:colOff>177800</xdr:colOff>
      <xdr:row>56</xdr:row>
      <xdr:rowOff>58417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619007"/>
          <a:ext cx="889000" cy="4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54497</xdr:rowOff>
    </xdr:from>
    <xdr:to>
      <xdr:col>41</xdr:col>
      <xdr:colOff>50800</xdr:colOff>
      <xdr:row>56</xdr:row>
      <xdr:rowOff>58417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55697"/>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75168</xdr:rowOff>
    </xdr:from>
    <xdr:to>
      <xdr:col>55</xdr:col>
      <xdr:colOff>50800</xdr:colOff>
      <xdr:row>56</xdr:row>
      <xdr:rowOff>5318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0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98045</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5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117459</xdr:rowOff>
    </xdr:from>
    <xdr:to>
      <xdr:col>50</xdr:col>
      <xdr:colOff>165100</xdr:colOff>
      <xdr:row>56</xdr:row>
      <xdr:rowOff>47609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4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64136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2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138457</xdr:rowOff>
    </xdr:from>
    <xdr:to>
      <xdr:col>46</xdr:col>
      <xdr:colOff>38100</xdr:colOff>
      <xdr:row>56</xdr:row>
      <xdr:rowOff>68607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6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85134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4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7617</xdr:rowOff>
    </xdr:from>
    <xdr:to>
      <xdr:col>41</xdr:col>
      <xdr:colOff>101600</xdr:colOff>
      <xdr:row>56</xdr:row>
      <xdr:rowOff>109217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0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125744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8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3697</xdr:rowOff>
    </xdr:from>
    <xdr:to>
      <xdr:col>36</xdr:col>
      <xdr:colOff>165100</xdr:colOff>
      <xdr:row>56</xdr:row>
      <xdr:rowOff>105297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0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121824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8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31477</xdr:rowOff>
    </xdr:from>
    <xdr:to>
      <xdr:col>55</xdr:col>
      <xdr:colOff>0</xdr:colOff>
      <xdr:row>77</xdr:row>
      <xdr:rowOff>47765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33127"/>
          <a:ext cx="838200" cy="1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145929</xdr:rowOff>
    </xdr:from>
    <xdr:to>
      <xdr:col>50</xdr:col>
      <xdr:colOff>114300</xdr:colOff>
      <xdr:row>77</xdr:row>
      <xdr:rowOff>47765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76129"/>
          <a:ext cx="889000" cy="7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122917</xdr:rowOff>
    </xdr:from>
    <xdr:to>
      <xdr:col>45</xdr:col>
      <xdr:colOff>177800</xdr:colOff>
      <xdr:row>76</xdr:row>
      <xdr:rowOff>145929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153117"/>
          <a:ext cx="889000" cy="2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146310</xdr:rowOff>
    </xdr:from>
    <xdr:to>
      <xdr:col>41</xdr:col>
      <xdr:colOff>50800</xdr:colOff>
      <xdr:row>76</xdr:row>
      <xdr:rowOff>122917</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005060"/>
          <a:ext cx="889000" cy="14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152127</xdr:rowOff>
    </xdr:from>
    <xdr:to>
      <xdr:col>55</xdr:col>
      <xdr:colOff>50800</xdr:colOff>
      <xdr:row>77</xdr:row>
      <xdr:rowOff>82277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8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130554</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6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168415</xdr:rowOff>
    </xdr:from>
    <xdr:to>
      <xdr:col>50</xdr:col>
      <xdr:colOff>165100</xdr:colOff>
      <xdr:row>77</xdr:row>
      <xdr:rowOff>98565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89692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29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95129</xdr:rowOff>
    </xdr:from>
    <xdr:to>
      <xdr:col>46</xdr:col>
      <xdr:colOff>38100</xdr:colOff>
      <xdr:row>77</xdr:row>
      <xdr:rowOff>25279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2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16406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1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72117</xdr:rowOff>
    </xdr:from>
    <xdr:to>
      <xdr:col>41</xdr:col>
      <xdr:colOff>101600</xdr:colOff>
      <xdr:row>77</xdr:row>
      <xdr:rowOff>2267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0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164844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19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95510</xdr:rowOff>
    </xdr:from>
    <xdr:to>
      <xdr:col>36</xdr:col>
      <xdr:colOff>165100</xdr:colOff>
      <xdr:row>76</xdr:row>
      <xdr:rowOff>25660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42187</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7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90911</xdr:rowOff>
    </xdr:from>
    <xdr:to>
      <xdr:col>55</xdr:col>
      <xdr:colOff>0</xdr:colOff>
      <xdr:row>93</xdr:row>
      <xdr:rowOff>152535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864311"/>
          <a:ext cx="838200" cy="23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130246</xdr:rowOff>
    </xdr:from>
    <xdr:to>
      <xdr:col>50</xdr:col>
      <xdr:colOff>114300</xdr:colOff>
      <xdr:row>93</xdr:row>
      <xdr:rowOff>152535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5560746"/>
          <a:ext cx="889000" cy="53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37190</xdr:rowOff>
    </xdr:from>
    <xdr:to>
      <xdr:col>45</xdr:col>
      <xdr:colOff>177800</xdr:colOff>
      <xdr:row>90</xdr:row>
      <xdr:rowOff>130246</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5467690"/>
          <a:ext cx="889000" cy="9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37190</xdr:rowOff>
    </xdr:from>
    <xdr:to>
      <xdr:col>41</xdr:col>
      <xdr:colOff>50800</xdr:colOff>
      <xdr:row>91</xdr:row>
      <xdr:rowOff>138785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5467690"/>
          <a:ext cx="889000" cy="27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40111</xdr:rowOff>
    </xdr:from>
    <xdr:to>
      <xdr:col>55</xdr:col>
      <xdr:colOff>50800</xdr:colOff>
      <xdr:row>92</xdr:row>
      <xdr:rowOff>141711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81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62988</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66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101735</xdr:rowOff>
    </xdr:from>
    <xdr:to>
      <xdr:col>50</xdr:col>
      <xdr:colOff>165100</xdr:colOff>
      <xdr:row>94</xdr:row>
      <xdr:rowOff>31885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04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48412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582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79446</xdr:rowOff>
    </xdr:from>
    <xdr:to>
      <xdr:col>46</xdr:col>
      <xdr:colOff>38100</xdr:colOff>
      <xdr:row>91</xdr:row>
      <xdr:rowOff>9596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550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89</xdr:row>
      <xdr:rowOff>26123</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50795" y="15285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157840</xdr:rowOff>
    </xdr:from>
    <xdr:to>
      <xdr:col>41</xdr:col>
      <xdr:colOff>101600</xdr:colOff>
      <xdr:row>90</xdr:row>
      <xdr:rowOff>87990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54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104517</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61795" y="1519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87985</xdr:rowOff>
    </xdr:from>
    <xdr:to>
      <xdr:col>36</xdr:col>
      <xdr:colOff>165100</xdr:colOff>
      <xdr:row>92</xdr:row>
      <xdr:rowOff>18135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68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34662</xdr:rowOff>
    </xdr:from>
    <xdr:ext cx="599010"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672795" y="1546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116764</xdr:rowOff>
    </xdr:from>
    <xdr:to>
      <xdr:col>85</xdr:col>
      <xdr:colOff>127000</xdr:colOff>
      <xdr:row>35</xdr:row>
      <xdr:rowOff>6731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5946064"/>
          <a:ext cx="838200" cy="6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116764</xdr:rowOff>
    </xdr:from>
    <xdr:to>
      <xdr:col>81</xdr:col>
      <xdr:colOff>50800</xdr:colOff>
      <xdr:row>35</xdr:row>
      <xdr:rowOff>98628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5946064"/>
          <a:ext cx="889000" cy="15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98628</xdr:rowOff>
    </xdr:from>
    <xdr:to>
      <xdr:col>76</xdr:col>
      <xdr:colOff>114300</xdr:colOff>
      <xdr:row>36</xdr:row>
      <xdr:rowOff>30924</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099378"/>
          <a:ext cx="889000" cy="10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170142</xdr:rowOff>
    </xdr:from>
    <xdr:to>
      <xdr:col>71</xdr:col>
      <xdr:colOff>177800</xdr:colOff>
      <xdr:row>36</xdr:row>
      <xdr:rowOff>30924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170892"/>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127381</xdr:rowOff>
    </xdr:from>
    <xdr:to>
      <xdr:col>85</xdr:col>
      <xdr:colOff>177800</xdr:colOff>
      <xdr:row>35</xdr:row>
      <xdr:rowOff>57531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595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150258</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80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65964</xdr:rowOff>
    </xdr:from>
    <xdr:to>
      <xdr:col>81</xdr:col>
      <xdr:colOff>101600</xdr:colOff>
      <xdr:row>34</xdr:row>
      <xdr:rowOff>167564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589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12641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67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47828</xdr:rowOff>
    </xdr:from>
    <xdr:to>
      <xdr:col>76</xdr:col>
      <xdr:colOff>165100</xdr:colOff>
      <xdr:row>35</xdr:row>
      <xdr:rowOff>149428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04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165955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82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151574</xdr:rowOff>
    </xdr:from>
    <xdr:to>
      <xdr:col>72</xdr:col>
      <xdr:colOff>38100</xdr:colOff>
      <xdr:row>36</xdr:row>
      <xdr:rowOff>81724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15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98251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92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119342</xdr:rowOff>
    </xdr:from>
    <xdr:to>
      <xdr:col>67</xdr:col>
      <xdr:colOff>101600</xdr:colOff>
      <xdr:row>36</xdr:row>
      <xdr:rowOff>49492</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2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66019</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89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55849</xdr:rowOff>
    </xdr:from>
    <xdr:to>
      <xdr:col>85</xdr:col>
      <xdr:colOff>127000</xdr:colOff>
      <xdr:row>53</xdr:row>
      <xdr:rowOff>68308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8628349"/>
          <a:ext cx="838200" cy="52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55849</xdr:rowOff>
    </xdr:from>
    <xdr:to>
      <xdr:col>81</xdr:col>
      <xdr:colOff>50800</xdr:colOff>
      <xdr:row>52</xdr:row>
      <xdr:rowOff>139037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8628349"/>
          <a:ext cx="889000" cy="42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139037</xdr:rowOff>
    </xdr:from>
    <xdr:to>
      <xdr:col>76</xdr:col>
      <xdr:colOff>114300</xdr:colOff>
      <xdr:row>54</xdr:row>
      <xdr:rowOff>30246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054437"/>
          <a:ext cx="889000" cy="23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20302</xdr:rowOff>
    </xdr:from>
    <xdr:to>
      <xdr:col>71</xdr:col>
      <xdr:colOff>177800</xdr:colOff>
      <xdr:row>54</xdr:row>
      <xdr:rowOff>30246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107152"/>
          <a:ext cx="889000" cy="18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17508</xdr:rowOff>
    </xdr:from>
    <xdr:to>
      <xdr:col>85</xdr:col>
      <xdr:colOff>177800</xdr:colOff>
      <xdr:row>53</xdr:row>
      <xdr:rowOff>119108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10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40385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95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5049</xdr:rowOff>
    </xdr:from>
    <xdr:to>
      <xdr:col>81</xdr:col>
      <xdr:colOff>101600</xdr:colOff>
      <xdr:row>50</xdr:row>
      <xdr:rowOff>106649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857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123176</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835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88237</xdr:rowOff>
    </xdr:from>
    <xdr:to>
      <xdr:col>76</xdr:col>
      <xdr:colOff>165100</xdr:colOff>
      <xdr:row>53</xdr:row>
      <xdr:rowOff>18387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00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34914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877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150896</xdr:rowOff>
    </xdr:from>
    <xdr:to>
      <xdr:col>72</xdr:col>
      <xdr:colOff>38100</xdr:colOff>
      <xdr:row>54</xdr:row>
      <xdr:rowOff>81046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3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97573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01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140952</xdr:rowOff>
    </xdr:from>
    <xdr:to>
      <xdr:col>67</xdr:col>
      <xdr:colOff>101600</xdr:colOff>
      <xdr:row>53</xdr:row>
      <xdr:rowOff>71102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05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87629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8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42349</xdr:rowOff>
    </xdr:from>
    <xdr:to>
      <xdr:col>85</xdr:col>
      <xdr:colOff>127000</xdr:colOff>
      <xdr:row>78</xdr:row>
      <xdr:rowOff>143489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243999"/>
          <a:ext cx="838200" cy="27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88995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62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143489</xdr:rowOff>
    </xdr:from>
    <xdr:to>
      <xdr:col>81</xdr:col>
      <xdr:colOff>50800</xdr:colOff>
      <xdr:row>79</xdr:row>
      <xdr:rowOff>3079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16589"/>
          <a:ext cx="889000" cy="3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148583</xdr:rowOff>
    </xdr:from>
    <xdr:to>
      <xdr:col>76</xdr:col>
      <xdr:colOff>114300</xdr:colOff>
      <xdr:row>79</xdr:row>
      <xdr:rowOff>3079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21683"/>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148583</xdr:rowOff>
    </xdr:from>
    <xdr:to>
      <xdr:col>71</xdr:col>
      <xdr:colOff>177800</xdr:colOff>
      <xdr:row>78</xdr:row>
      <xdr:rowOff>154705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21683"/>
          <a:ext cx="889000" cy="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162999</xdr:rowOff>
    </xdr:from>
    <xdr:to>
      <xdr:col>85</xdr:col>
      <xdr:colOff>177800</xdr:colOff>
      <xdr:row>77</xdr:row>
      <xdr:rowOff>93149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19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14426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04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92689</xdr:rowOff>
    </xdr:from>
    <xdr:to>
      <xdr:col>81</xdr:col>
      <xdr:colOff>101600</xdr:colOff>
      <xdr:row>79</xdr:row>
      <xdr:rowOff>22839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6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39366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123729</xdr:rowOff>
    </xdr:from>
    <xdr:to>
      <xdr:col>76</xdr:col>
      <xdr:colOff>165100</xdr:colOff>
      <xdr:row>79</xdr:row>
      <xdr:rowOff>53879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9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45006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8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97783</xdr:rowOff>
    </xdr:from>
    <xdr:to>
      <xdr:col>72</xdr:col>
      <xdr:colOff>38100</xdr:colOff>
      <xdr:row>79</xdr:row>
      <xdr:rowOff>27933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7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19060</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63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103905</xdr:rowOff>
    </xdr:from>
    <xdr:to>
      <xdr:col>67</xdr:col>
      <xdr:colOff>101600</xdr:colOff>
      <xdr:row>79</xdr:row>
      <xdr:rowOff>34055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7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25182</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6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73357</xdr:rowOff>
    </xdr:from>
    <xdr:to>
      <xdr:col>85</xdr:col>
      <xdr:colOff>127000</xdr:colOff>
      <xdr:row>92</xdr:row>
      <xdr:rowOff>122261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5846757"/>
          <a:ext cx="838200" cy="4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122261</xdr:rowOff>
    </xdr:from>
    <xdr:to>
      <xdr:col>81</xdr:col>
      <xdr:colOff>50800</xdr:colOff>
      <xdr:row>92</xdr:row>
      <xdr:rowOff>129022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895661"/>
          <a:ext cx="889000" cy="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129022</xdr:rowOff>
    </xdr:from>
    <xdr:to>
      <xdr:col>76</xdr:col>
      <xdr:colOff>114300</xdr:colOff>
      <xdr:row>93</xdr:row>
      <xdr:rowOff>17529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5902422"/>
          <a:ext cx="889000" cy="5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17529</xdr:rowOff>
    </xdr:from>
    <xdr:to>
      <xdr:col>71</xdr:col>
      <xdr:colOff>177800</xdr:colOff>
      <xdr:row>93</xdr:row>
      <xdr:rowOff>67985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5962379"/>
          <a:ext cx="889000" cy="5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22557</xdr:rowOff>
    </xdr:from>
    <xdr:to>
      <xdr:col>85</xdr:col>
      <xdr:colOff>177800</xdr:colOff>
      <xdr:row>92</xdr:row>
      <xdr:rowOff>124157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79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45434</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64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71461</xdr:rowOff>
    </xdr:from>
    <xdr:to>
      <xdr:col>81</xdr:col>
      <xdr:colOff>101600</xdr:colOff>
      <xdr:row>93</xdr:row>
      <xdr:rowOff>1611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84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18138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62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78222</xdr:rowOff>
    </xdr:from>
    <xdr:to>
      <xdr:col>76</xdr:col>
      <xdr:colOff>165100</xdr:colOff>
      <xdr:row>93</xdr:row>
      <xdr:rowOff>8372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85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24899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62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138179</xdr:rowOff>
    </xdr:from>
    <xdr:to>
      <xdr:col>72</xdr:col>
      <xdr:colOff>38100</xdr:colOff>
      <xdr:row>93</xdr:row>
      <xdr:rowOff>68329</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91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84856</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68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17185</xdr:rowOff>
    </xdr:from>
    <xdr:to>
      <xdr:col>67</xdr:col>
      <xdr:colOff>101600</xdr:colOff>
      <xdr:row>93</xdr:row>
      <xdr:rowOff>118785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596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135312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73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137780</xdr:rowOff>
    </xdr:from>
    <xdr:to>
      <xdr:col>116</xdr:col>
      <xdr:colOff>63500</xdr:colOff>
      <xdr:row>38</xdr:row>
      <xdr:rowOff>137871</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2880"/>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137780</xdr:rowOff>
    </xdr:from>
    <xdr:to>
      <xdr:col>111</xdr:col>
      <xdr:colOff>177800</xdr:colOff>
      <xdr:row>38</xdr:row>
      <xdr:rowOff>139105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20434300" y="6652880"/>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138831</xdr:rowOff>
    </xdr:from>
    <xdr:to>
      <xdr:col>107</xdr:col>
      <xdr:colOff>50800</xdr:colOff>
      <xdr:row>38</xdr:row>
      <xdr:rowOff>139105</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3931"/>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138419</xdr:rowOff>
    </xdr:from>
    <xdr:to>
      <xdr:col>102</xdr:col>
      <xdr:colOff>114300</xdr:colOff>
      <xdr:row>38</xdr:row>
      <xdr:rowOff>138831</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3519"/>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87071</xdr:rowOff>
    </xdr:from>
    <xdr:to>
      <xdr:col>116</xdr:col>
      <xdr:colOff>114300</xdr:colOff>
      <xdr:row>39</xdr:row>
      <xdr:rowOff>17221</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313932"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86980</xdr:rowOff>
    </xdr:from>
    <xdr:to>
      <xdr:col>112</xdr:col>
      <xdr:colOff>38100</xdr:colOff>
      <xdr:row>39</xdr:row>
      <xdr:rowOff>17130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8257</xdr:rowOff>
    </xdr:from>
    <xdr:ext cx="313932"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66333" y="66948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88305</xdr:rowOff>
    </xdr:from>
    <xdr:to>
      <xdr:col>107</xdr:col>
      <xdr:colOff>101600</xdr:colOff>
      <xdr:row>39</xdr:row>
      <xdr:rowOff>18455</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9582</xdr:rowOff>
    </xdr:from>
    <xdr:ext cx="313932"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277333" y="66961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88031</xdr:rowOff>
    </xdr:from>
    <xdr:to>
      <xdr:col>102</xdr:col>
      <xdr:colOff>165100</xdr:colOff>
      <xdr:row>39</xdr:row>
      <xdr:rowOff>18181</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9308</xdr:rowOff>
    </xdr:from>
    <xdr:ext cx="313932"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388333" y="66958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87619</xdr:rowOff>
    </xdr:from>
    <xdr:to>
      <xdr:col>98</xdr:col>
      <xdr:colOff>38100</xdr:colOff>
      <xdr:row>39</xdr:row>
      <xdr:rowOff>17769</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8896</xdr:rowOff>
    </xdr:from>
    <xdr:ext cx="313932"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499333" y="66954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総務費の住民一人当たりのコストは前年度比６，３４３円減の９１，６３８円で、ふるさとさくら基金費の</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減等</a:t>
          </a:r>
          <a:r>
            <a:rPr kumimoji="1" lang="ja-JP" altLang="en-US" sz="1100">
              <a:latin typeface="ＭＳ Ｐゴシック" panose="020B0600070205080204" pitchFamily="50" charset="-128"/>
              <a:ea typeface="ＭＳ Ｐゴシック" panose="020B0600070205080204" pitchFamily="50" charset="-128"/>
            </a:rPr>
            <a:t>により少なくなっている。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民生費の住民一人当たりのコストは前年度比２，７８８円増の２０１，１６９円で、</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出産・子育て応援交付金給付事業費の減等により前年度比で減となったものの、人口が前年度比で１，３１４人減少したことで住民一人当たりのコストは増となった。</a:t>
          </a:r>
        </a:p>
        <a:p>
          <a:r>
            <a:rPr kumimoji="1" lang="ja-JP" altLang="en-US" sz="1100">
              <a:latin typeface="ＭＳ Ｐゴシック" panose="020B0600070205080204" pitchFamily="50" charset="-128"/>
              <a:ea typeface="ＭＳ Ｐゴシック" panose="020B0600070205080204" pitchFamily="50" charset="-128"/>
            </a:rPr>
            <a:t>　土木費の住民一人当たりのコストは前年度比１４，２７４円増の９３，９８８円で、</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社会資本整備総合交付金事業費、冬季交通等確保事業費の増等</a:t>
          </a:r>
          <a:r>
            <a:rPr kumimoji="1" lang="ja-JP" altLang="en-US" sz="1100">
              <a:latin typeface="ＭＳ Ｐゴシック" panose="020B0600070205080204" pitchFamily="50" charset="-128"/>
              <a:ea typeface="ＭＳ Ｐゴシック" panose="020B0600070205080204" pitchFamily="50" charset="-128"/>
            </a:rPr>
            <a:t>により多くなっている。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教育費の住民一人当たりのコストは前年度比２３，０４５円減の８０，６２３円で、</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学校建設費の減等</a:t>
          </a:r>
          <a:r>
            <a:rPr kumimoji="1" lang="ja-JP" altLang="en-US" sz="1100">
              <a:latin typeface="ＭＳ Ｐゴシック" panose="020B0600070205080204" pitchFamily="50" charset="-128"/>
              <a:ea typeface="ＭＳ Ｐゴシック" panose="020B0600070205080204" pitchFamily="50" charset="-128"/>
            </a:rPr>
            <a:t>により少なくなっている。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災害復旧費の住民一人当たりのコストは前年度比１６，６９４円増の２４，４６２円で、令和６年７月に発生した豪雨災害の復旧事業費の増により多くなっている。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公債費の住民一人当たりのコストは前年度比２，９９５円増の９５，０６３円で、財政対策債、臨時財政対策債の減の一方、合併特例事業債や過疎対策事業債の増等から、総じて</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元利償還金は前年度比で増</a:t>
          </a:r>
          <a:r>
            <a:rPr kumimoji="1" lang="ja-JP" altLang="en-US" sz="1100">
              <a:latin typeface="ＭＳ Ｐゴシック" panose="020B0600070205080204" pitchFamily="50" charset="-128"/>
              <a:ea typeface="ＭＳ Ｐゴシック" panose="020B0600070205080204" pitchFamily="50" charset="-128"/>
            </a:rPr>
            <a:t>により多くなっている。</a:t>
          </a:r>
        </a:p>
        <a:p>
          <a:r>
            <a:rPr kumimoji="1" lang="ja-JP" altLang="en-US" sz="1100">
              <a:latin typeface="ＭＳ Ｐゴシック" panose="020B0600070205080204" pitchFamily="50" charset="-128"/>
              <a:ea typeface="ＭＳ Ｐゴシック" panose="020B0600070205080204" pitchFamily="50" charset="-128"/>
            </a:rPr>
            <a:t>　今後、由利本荘市公共施設等総合管理計画等の各種計画に則った公共施設の適正配置、事務事業の統合・効率化を進めるとともに、職員の定員管理に努め、経費の節減を図っていく。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秋田県由利本荘市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ゴシック" pitchFamily="49" charset="-128"/>
              <a:ea typeface="ＭＳ ゴシック" pitchFamily="49" charset="-128"/>
            </a:rPr>
            <a:t>○財政調整基金残高</a:t>
          </a:r>
        </a:p>
        <a:p>
          <a:r>
            <a:rPr kumimoji="1" lang="ja-JP" altLang="en-US" sz="700">
              <a:latin typeface="ＭＳ ゴシック" pitchFamily="49" charset="-128"/>
              <a:ea typeface="ＭＳ ゴシック" pitchFamily="49" charset="-128"/>
            </a:rPr>
            <a:t>　基金に頼らない財政運営を基本とし、標準財政規模の１割程度と考える総額目安に現時点で達しており、平成</a:t>
          </a:r>
          <a:r>
            <a:rPr kumimoji="1" lang="en-US" altLang="ja-JP" sz="700">
              <a:latin typeface="ＭＳ ゴシック" pitchFamily="49" charset="-128"/>
              <a:ea typeface="ＭＳ ゴシック" pitchFamily="49" charset="-128"/>
            </a:rPr>
            <a:t>26</a:t>
          </a:r>
          <a:r>
            <a:rPr kumimoji="1" lang="ja-JP" altLang="en-US" sz="700">
              <a:latin typeface="ＭＳ ゴシック" pitchFamily="49" charset="-128"/>
              <a:ea typeface="ＭＳ ゴシック" pitchFamily="49" charset="-128"/>
            </a:rPr>
            <a:t>年度以降は、ほぼ同額を維持してきた。令和２年度は新型コロナウイルス感染症対策事業の実施に伴い減少したが、令和３年度には１７．５億円を積み立てしたため増加した。令和５年度は将来に備え４．４億円を積み立てしたため基金残高は増加したが、令和６年度は災害復旧事業費や除排雪等事業費等により４．０億円取り崩したため、標準財政規模比も減少した。</a:t>
          </a:r>
        </a:p>
        <a:p>
          <a:r>
            <a:rPr kumimoji="1" lang="ja-JP" altLang="en-US" sz="700">
              <a:latin typeface="ＭＳ ゴシック" pitchFamily="49" charset="-128"/>
              <a:ea typeface="ＭＳ ゴシック" pitchFamily="49" charset="-128"/>
            </a:rPr>
            <a:t>○実質収支額</a:t>
          </a:r>
        </a:p>
        <a:p>
          <a:r>
            <a:rPr kumimoji="1" lang="ja-JP" altLang="en-US" sz="700">
              <a:latin typeface="ＭＳ ゴシック" pitchFamily="49" charset="-128"/>
              <a:ea typeface="ＭＳ ゴシック" pitchFamily="49" charset="-128"/>
            </a:rPr>
            <a:t>　歳入では地方交付税や都道府県支出金の増により増加し、歳出では学校建設事業費（新山小学校）の減により減少した。</a:t>
          </a:r>
          <a:endParaRPr kumimoji="1" lang="en-US" altLang="ja-JP" sz="700">
            <a:latin typeface="ＭＳ ゴシック" pitchFamily="49" charset="-128"/>
            <a:ea typeface="ＭＳ ゴシック" pitchFamily="49" charset="-128"/>
          </a:endParaRPr>
        </a:p>
        <a:p>
          <a:r>
            <a:rPr kumimoji="1" lang="ja-JP" altLang="en-US" sz="700">
              <a:latin typeface="ＭＳ ゴシック" pitchFamily="49" charset="-128"/>
              <a:ea typeface="ＭＳ ゴシック" pitchFamily="49" charset="-128"/>
            </a:rPr>
            <a:t>　また、令和６年７月豪雨災害により復旧事業費の翌年度への繰越額が増となったことが影響し、総額として実質収支額は増加し、標準財政規模比も増加した。</a:t>
          </a:r>
        </a:p>
        <a:p>
          <a:r>
            <a:rPr kumimoji="1" lang="ja-JP" altLang="en-US" sz="700">
              <a:latin typeface="ＭＳ ゴシック" pitchFamily="49" charset="-128"/>
              <a:ea typeface="ＭＳ ゴシック" pitchFamily="49" charset="-128"/>
            </a:rPr>
            <a:t>○実質単年度収支</a:t>
          </a:r>
        </a:p>
        <a:p>
          <a:r>
            <a:rPr kumimoji="1" lang="ja-JP" altLang="en-US" sz="700">
              <a:latin typeface="ＭＳ ゴシック" pitchFamily="49" charset="-128"/>
              <a:ea typeface="ＭＳ ゴシック" pitchFamily="49" charset="-128"/>
            </a:rPr>
            <a:t>　令和６年度は財政調整基金取り崩し額の増加により減少し、標準財政規模比も減少した。</a:t>
          </a:r>
        </a:p>
        <a:p>
          <a:r>
            <a:rPr kumimoji="1" lang="ja-JP" altLang="en-US" sz="700">
              <a:latin typeface="ＭＳ ゴシック" pitchFamily="49" charset="-128"/>
              <a:ea typeface="ＭＳ ゴシック" pitchFamily="49" charset="-128"/>
            </a:rPr>
            <a:t>○今後の対応</a:t>
          </a:r>
        </a:p>
        <a:p>
          <a:r>
            <a:rPr kumimoji="1" lang="ja-JP" altLang="en-US" sz="700">
              <a:latin typeface="ＭＳ ゴシック" pitchFamily="49" charset="-128"/>
              <a:ea typeface="ＭＳ ゴシック" pitchFamily="49" charset="-128"/>
            </a:rPr>
            <a:t>　人口減少により、税収や普通交付税の増加を見込むことが難しいことから、今後も歳出の抑制による、一層の財政健全化を図る。財政調整基金は、標準財政規模比の１割を目処に積み立てを行っていく。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秋田県由利本荘市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○現状</a:t>
          </a:r>
        </a:p>
        <a:p>
          <a:r>
            <a:rPr kumimoji="1" lang="ja-JP" altLang="en-US" sz="1200">
              <a:latin typeface="ＭＳ ゴシック" pitchFamily="49" charset="-128"/>
              <a:ea typeface="ＭＳ ゴシック" pitchFamily="49" charset="-128"/>
            </a:rPr>
            <a:t>　一般会計及びすべての特別会計において、黒字となっている。</a:t>
          </a:r>
        </a:p>
        <a:p>
          <a:r>
            <a:rPr kumimoji="1" lang="ja-JP" altLang="en-US" sz="1200">
              <a:latin typeface="ＭＳ ゴシック" pitchFamily="49" charset="-128"/>
              <a:ea typeface="ＭＳ ゴシック" pitchFamily="49" charset="-128"/>
            </a:rPr>
            <a:t>　一般会計では、前年度から実質収支額が増加したことにより、黒字割合も増加している。</a:t>
          </a:r>
        </a:p>
        <a:p>
          <a:r>
            <a:rPr kumimoji="1" lang="ja-JP" altLang="en-US" sz="1200">
              <a:latin typeface="ＭＳ ゴシック" pitchFamily="49" charset="-128"/>
              <a:ea typeface="ＭＳ ゴシック" pitchFamily="49" charset="-128"/>
            </a:rPr>
            <a:t>　下水道事業会計では、企業債利息の縮減により、黒字割合も増加している。</a:t>
          </a:r>
        </a:p>
        <a:p>
          <a:r>
            <a:rPr kumimoji="1" lang="ja-JP" altLang="en-US" sz="1200">
              <a:latin typeface="ＭＳ ゴシック" pitchFamily="49" charset="-128"/>
              <a:ea typeface="ＭＳ ゴシック" pitchFamily="49" charset="-128"/>
            </a:rPr>
            <a:t>○今後の対応</a:t>
          </a:r>
        </a:p>
        <a:p>
          <a:r>
            <a:rPr kumimoji="1" lang="ja-JP" altLang="en-US" sz="1200">
              <a:latin typeface="ＭＳ ゴシック" pitchFamily="49" charset="-128"/>
              <a:ea typeface="ＭＳ ゴシック" pitchFamily="49" charset="-128"/>
            </a:rPr>
            <a:t>　</a:t>
          </a:r>
          <a:r>
            <a:rPr kumimoji="1" lang="ja-JP" altLang="en-US" sz="1200">
              <a:solidFill>
                <a:sysClr val="windowText" lastClr="000000"/>
              </a:solidFill>
              <a:latin typeface="ＭＳ ゴシック" pitchFamily="49" charset="-128"/>
              <a:ea typeface="ＭＳ ゴシック" pitchFamily="49" charset="-128"/>
            </a:rPr>
            <a:t>普通交付税の減少が見込まれることから、</a:t>
          </a:r>
          <a:r>
            <a:rPr kumimoji="1" lang="ja-JP" altLang="en-US" sz="1200">
              <a:latin typeface="ＭＳ ゴシック" pitchFamily="49" charset="-128"/>
              <a:ea typeface="ＭＳ ゴシック" pitchFamily="49" charset="-128"/>
            </a:rPr>
            <a:t>歳出の抑制による一層の財政健全化を図る。また、公共施設や水道、下水道施設等の老朽化に伴う更新事業の増加を踏まえると、更新費用と経営状況を的確に把握し、由利本荘市公共施設等総合管理計画に沿った施設の統廃合や更新を行う必要がある。引き続き、各会計で適正な財政運営、企業経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秋田県由利本荘市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ゴシック" pitchFamily="49" charset="-128"/>
              <a:ea typeface="ＭＳ ゴシック" pitchFamily="49" charset="-128"/>
            </a:rPr>
            <a:t>○元利償還金</a:t>
          </a:r>
        </a:p>
        <a:p>
          <a:r>
            <a:rPr kumimoji="1" lang="ja-JP" altLang="en-US" sz="800">
              <a:latin typeface="ＭＳ ゴシック" pitchFamily="49" charset="-128"/>
              <a:ea typeface="ＭＳ ゴシック" pitchFamily="49" charset="-128"/>
            </a:rPr>
            <a:t>　</a:t>
          </a:r>
          <a:r>
            <a:rPr kumimoji="1" lang="ja-JP" altLang="en-US" sz="800">
              <a:solidFill>
                <a:sysClr val="windowText" lastClr="000000"/>
              </a:solidFill>
              <a:latin typeface="ＭＳ ゴシック" pitchFamily="49" charset="-128"/>
              <a:ea typeface="ＭＳ ゴシック" pitchFamily="49" charset="-128"/>
            </a:rPr>
            <a:t>令和３年度から由利本荘総合防災公園整備事業や羽後本荘駅周辺整備事業などの大型建設事業の地方債償還開始により増加してきたことに加え、令和６年度から北部学校給食センター建設、西目サッカー場大規模改修などの元利償還が開始したことにより、前年度比９０百万円の増となった。</a:t>
          </a:r>
        </a:p>
        <a:p>
          <a:r>
            <a:rPr kumimoji="1" lang="ja-JP" altLang="en-US" sz="800">
              <a:latin typeface="ＭＳ ゴシック" pitchFamily="49" charset="-128"/>
              <a:ea typeface="ＭＳ ゴシック" pitchFamily="49" charset="-128"/>
            </a:rPr>
            <a:t>○公営企業債の元利償還金に対する繰入金</a:t>
          </a:r>
        </a:p>
        <a:p>
          <a:r>
            <a:rPr kumimoji="1" lang="ja-JP" altLang="en-US" sz="800">
              <a:latin typeface="ＭＳ ゴシック" pitchFamily="49" charset="-128"/>
              <a:ea typeface="ＭＳ ゴシック" pitchFamily="49" charset="-128"/>
            </a:rPr>
            <a:t>　水道事業、下水道事業の償還額が減少したため、前年度比５３百万円の減となった。</a:t>
          </a:r>
        </a:p>
        <a:p>
          <a:r>
            <a:rPr kumimoji="1" lang="ja-JP" altLang="en-US" sz="800">
              <a:latin typeface="ＭＳ ゴシック" pitchFamily="49" charset="-128"/>
              <a:ea typeface="ＭＳ ゴシック" pitchFamily="49" charset="-128"/>
            </a:rPr>
            <a:t>○算入公債費等</a:t>
          </a:r>
        </a:p>
        <a:p>
          <a:r>
            <a:rPr kumimoji="1" lang="ja-JP" altLang="en-US" sz="800">
              <a:latin typeface="ＭＳ ゴシック" pitchFamily="49" charset="-128"/>
              <a:ea typeface="ＭＳ ゴシック" pitchFamily="49" charset="-128"/>
            </a:rPr>
            <a:t>　</a:t>
          </a:r>
          <a:r>
            <a:rPr kumimoji="1" lang="ja-JP" altLang="en-US" sz="800">
              <a:solidFill>
                <a:sysClr val="windowText" lastClr="000000"/>
              </a:solidFill>
              <a:latin typeface="ＭＳ ゴシック" pitchFamily="49" charset="-128"/>
              <a:ea typeface="ＭＳ ゴシック" pitchFamily="49" charset="-128"/>
            </a:rPr>
            <a:t>下水道費の事業費補正により基準財政需要額に算入された公債費の増等により、</a:t>
          </a:r>
          <a:r>
            <a:rPr kumimoji="1" lang="ja-JP" altLang="en-US" sz="800">
              <a:latin typeface="ＭＳ ゴシック" pitchFamily="49" charset="-128"/>
              <a:ea typeface="ＭＳ ゴシック" pitchFamily="49" charset="-128"/>
            </a:rPr>
            <a:t>前年度比２４百万円の増となった。</a:t>
          </a:r>
        </a:p>
        <a:p>
          <a:r>
            <a:rPr kumimoji="1" lang="ja-JP" altLang="en-US" sz="800">
              <a:latin typeface="ＭＳ ゴシック" pitchFamily="49" charset="-128"/>
              <a:ea typeface="ＭＳ ゴシック" pitchFamily="49" charset="-128"/>
            </a:rPr>
            <a:t>○今後の対応</a:t>
          </a:r>
        </a:p>
        <a:p>
          <a:r>
            <a:rPr kumimoji="1" lang="ja-JP" altLang="en-US" sz="800">
              <a:latin typeface="ＭＳ ゴシック" pitchFamily="49" charset="-128"/>
              <a:ea typeface="ＭＳ ゴシック" pitchFamily="49" charset="-128"/>
            </a:rPr>
            <a:t>　由利本荘総合防災公園整備事業や羽後本荘駅周辺整備事業などの大型建設事業の地方債償還に伴い、今後数年間は増加傾向が続くと想定される。そのため、公営企業債の元利償還金に対する繰入金については、整備計画の見直しなどにより新規地方債発行の抑制を図る。</a:t>
          </a:r>
          <a:r>
            <a:rPr kumimoji="1" lang="ja-JP" altLang="en-US" sz="800">
              <a:solidFill>
                <a:sysClr val="windowText" lastClr="000000"/>
              </a:solidFill>
              <a:latin typeface="ＭＳ ゴシック" pitchFamily="49" charset="-128"/>
              <a:ea typeface="ＭＳ ゴシック" pitchFamily="49" charset="-128"/>
            </a:rPr>
            <a:t>また、普通交付税の減などにより、分母の基礎となる標準財政規模の縮小が見込まれていることから、</a:t>
          </a:r>
          <a:r>
            <a:rPr kumimoji="1" lang="ja-JP" altLang="en-US" sz="800">
              <a:latin typeface="ＭＳ ゴシック" pitchFamily="49" charset="-128"/>
              <a:ea typeface="ＭＳ ゴシック" pitchFamily="49" charset="-128"/>
            </a:rPr>
            <a:t>交付税算入割合の高い地方債の活用を基本としながら、新規地方債の発行抑制や地方債の積極的な繰上償還を実施するなど、比率の改善を図っていく。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○本市では、満期一括償還の地方債を発行していないため、減債基金残高と減債基金積立相当額に該当する数値はありません。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秋田県由利本荘市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年度は元金償還額が当該年度発行額より多かったため、前年度に比べて減少した。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下水道事業や集落排水事業などの投資事業の平準化を図ることにより、地方債残高の急増を抑え、公営企業債に対する繰入見込額についても平準化を図っている。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○充当可能基金</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年度は地域雇用創出推進基金、公共施設等総合管理基金及び</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ふるさとさくら</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基金等の取り崩しを行ったことにより減少した。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合併特例債償還費や臨時財政対策債償還費などの需要額算入の減少により、基準財政需要額算入見込額は前年度に比べて減少した。</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○今後の対応</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将来負担比率については、将来負担額や充当可能財源等、算入公債費等の額が減となった一方で、標準財政規模が増となったため、将来負担比率は前年度に比べ減少した。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しかしながら、今後は普通交付税の減少等により分母の基礎となる標準財政規模の縮小が見込まれることから、引き続き交付税算入割合の高い地方債の活用を基本とし、収支の状況を把握しながら充当可能基金の積み増しを行うことにより比率の改善を図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秋田県由利本荘市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合併市町振興基金では庁舎建設基金への積み替えのため０．６億円、公共施設総合管理基金では</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清掃センター定期整備補修事業や黄桜温泉湯楽里冷温水発生機交換修繕事業など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公共施設修繕に３．２億円、地域雇用創出推進基金では指定管理委託料などの財源として８．４億円、ふるさとさくら基金では地場産業の振興や子育てをしやすい環境をつくる事業などの財源として３．３億円をそれぞれ取り崩した一方、翌年度実施事業及び後年度の負担に対応するため、財政調整基金を４．８億円、公共施設等総合管理基金を２．０億円、庁舎建設基金を１．０億円、ふるさとさくら基金４．０億円、鳥海ダム振興基金０．５億円を積み立てたこと等から、基金全体としては１２５．５億円となり、前年度比１１．１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財政調整基金は、現時点でほぼ目安としている総額に達しているが、引き続き、標準財政規模の１割程度を目安をとして、取り崩しや積み増しを継続していく。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減債基金は、収支の状況を見極めながら、繰上償還が必要だと判断した場合には、その財源としての積み立てを行う。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は、それぞれの事業遂行に必要な基金であり、特に予算編成時の財源として毎年度取り崩しを行っている基金については、一定程度の積み立ても行いながら、健全な財政運営につなげ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歳計剰余金の処分については、財政調整基金及びその他の特定目的基金へ積み立てる。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・鳥海ダム振興基金：鳥海地域における鳥海ダムに関する地域振興事業に係る経費に充てるため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・ふるさとさくら基金：地場産業の振興をはじめ、将来にわたって躍動感あふれるふるさとづくりを推進する経費に充てるため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・公共施設等総合管理基金：公共施設等の総合的かつ計画的な保全等に充てるため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実施のため、ふるさとさくら基金を３．３億円、公共施設等総合管理基金を３．２億円、合併市町振興基金を０．６億円取り崩したが、今後の負担に対応するため、ふるさとさくら基金を４．０億円、公共施設等総合管理基金を２．０億円、庁舎建設基金を１．０億円積み増し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のうち、地域雇用創出推進基金、公共施設等総合管理基金は、予算編成時の財源として雇用関係事業や建物の維持に充当しているため、一定額の確保を目指している。その他の特定目的基金は、それぞれの事業遂行に必要な基金であることから、事業の進捗状況を見極めながら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基金運用収入（預金利子分）を含む４．８億円を積み立てし、８．８億円の取り崩しを行った。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災害等、不測の事態に対応するための経費、財源不足時に対応するための経費として位置づけており、総額の目安は、標準財政規模の１割程度と考えている。取り崩しや積み増しを行いながら、現時点でほぼ目安としている総額に達しているが、引き続き、目安の考え方を基本として取り崩しや積み増しを継続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基金運用収入（預金利子分）を含む１．５億円を積み立てした。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地方債の償還財源と位置づけており、特に、繰上償還時の財源と考えている。財政運営上、収支の状況を見極めながら、繰上償還が必要だと判断した場合には、その財源としての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5C09F7B-0130-4A37-990B-B81EFD134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5A18775-4882-451A-B36A-C38E63F240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563868D-4529-428B-8534-12314F523395}"/>
            </a:ext>
          </a:extLst>
        </xdr:cNvPr>
        <xdr:cNvSpPr/>
      </xdr:nvSpPr>
      <xdr:spPr>
        <a:xfrm>
          <a:off x="355600" y="63500"/>
          <a:ext cx="11733213"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4AC66DF-E115-4B8B-9F18-78B122F09B6A}"/>
            </a:ext>
          </a:extLst>
        </xdr:cNvPr>
        <xdr:cNvSpPr/>
      </xdr:nvSpPr>
      <xdr:spPr>
        <a:xfrm>
          <a:off x="15773400" y="190500"/>
          <a:ext cx="3644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84757FE-A6E0-4C33-A99A-FB4BFDDC7FFA}"/>
            </a:ext>
          </a:extLst>
        </xdr:cNvPr>
        <xdr:cNvSpPr/>
      </xdr:nvSpPr>
      <xdr:spPr>
        <a:xfrm>
          <a:off x="15789275" y="215900"/>
          <a:ext cx="36099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7B92DB3-4EBE-4F97-BA71-58851B7C9ACA}"/>
            </a:ext>
          </a:extLst>
        </xdr:cNvPr>
        <xdr:cNvSpPr/>
      </xdr:nvSpPr>
      <xdr:spPr>
        <a:xfrm>
          <a:off x="15809913" y="241300"/>
          <a:ext cx="3557587"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秋田県由利本荘市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B287C26-685F-4D8E-B63F-B82E05DCACAC}"/>
            </a:ext>
          </a:extLst>
        </xdr:cNvPr>
        <xdr:cNvSpPr/>
      </xdr:nvSpPr>
      <xdr:spPr>
        <a:xfrm>
          <a:off x="13179425" y="190500"/>
          <a:ext cx="24606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5361A4B-7369-4AA3-B4BD-BCCA1270C53A}"/>
            </a:ext>
          </a:extLst>
        </xdr:cNvPr>
        <xdr:cNvSpPr/>
      </xdr:nvSpPr>
      <xdr:spPr>
        <a:xfrm>
          <a:off x="13204825" y="215900"/>
          <a:ext cx="24161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7B5E666-1B6F-43D0-9DDC-462F3A6D31EC}"/>
            </a:ext>
          </a:extLst>
        </xdr:cNvPr>
        <xdr:cNvSpPr/>
      </xdr:nvSpPr>
      <xdr:spPr>
        <a:xfrm>
          <a:off x="13230225" y="241300"/>
          <a:ext cx="2373313"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DEDFCA4-0C9D-47DD-BECD-5CD2CCFCB370}"/>
            </a:ext>
          </a:extLst>
        </xdr:cNvPr>
        <xdr:cNvSpPr/>
      </xdr:nvSpPr>
      <xdr:spPr>
        <a:xfrm>
          <a:off x="458787" y="889000"/>
          <a:ext cx="9339263" cy="17018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CF78AD3-1C59-44F8-8C6D-60DA37B00DC5}"/>
            </a:ext>
          </a:extLst>
        </xdr:cNvPr>
        <xdr:cNvSpPr/>
      </xdr:nvSpPr>
      <xdr:spPr>
        <a:xfrm>
          <a:off x="581025" y="920750"/>
          <a:ext cx="1287463"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C9A6FD9-7513-4CF3-AAFF-7D5D334451DB}"/>
            </a:ext>
          </a:extLst>
        </xdr:cNvPr>
        <xdr:cNvSpPr/>
      </xdr:nvSpPr>
      <xdr:spPr>
        <a:xfrm>
          <a:off x="1814513" y="920750"/>
          <a:ext cx="1233487"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70,409
70,069
1,209.59
53,471,988
51,602,912
1,293,886
29,007,270
61,958,487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36B069D-B82A-4C65-BF14-E57B8097F333}"/>
            </a:ext>
          </a:extLst>
        </xdr:cNvPr>
        <xdr:cNvSpPr/>
      </xdr:nvSpPr>
      <xdr:spPr>
        <a:xfrm>
          <a:off x="3048000" y="920750"/>
          <a:ext cx="14097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A1B11FD-D0C0-4D3D-8EB4-5895FD84EA34}"/>
            </a:ext>
          </a:extLst>
        </xdr:cNvPr>
        <xdr:cNvSpPr/>
      </xdr:nvSpPr>
      <xdr:spPr>
        <a:xfrm>
          <a:off x="4457700" y="939800"/>
          <a:ext cx="1874838"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665FC9F-E8AA-4F02-B5B7-D2DA0EF37925}"/>
            </a:ext>
          </a:extLst>
        </xdr:cNvPr>
        <xdr:cNvSpPr/>
      </xdr:nvSpPr>
      <xdr:spPr>
        <a:xfrm>
          <a:off x="6332538" y="939800"/>
          <a:ext cx="11747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9ED51BF-6C64-4852-9F09-B616C3B0749F}"/>
            </a:ext>
          </a:extLst>
        </xdr:cNvPr>
        <xdr:cNvSpPr/>
      </xdr:nvSpPr>
      <xdr:spPr>
        <a:xfrm>
          <a:off x="7566025" y="952500"/>
          <a:ext cx="592138"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D71EB7F-8BCA-4A1D-BF40-F45172A94835}"/>
            </a:ext>
          </a:extLst>
        </xdr:cNvPr>
        <xdr:cNvSpPr/>
      </xdr:nvSpPr>
      <xdr:spPr>
        <a:xfrm>
          <a:off x="4457700" y="168592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3CF5153-1089-49F1-B8FA-C5089824EC58}"/>
            </a:ext>
          </a:extLst>
        </xdr:cNvPr>
        <xdr:cNvSpPr/>
      </xdr:nvSpPr>
      <xdr:spPr>
        <a:xfrm>
          <a:off x="6396038" y="1685925"/>
          <a:ext cx="3402012"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A9295D0-6FEA-4583-9ABB-F5C399AE90BB}"/>
            </a:ext>
          </a:extLst>
        </xdr:cNvPr>
        <xdr:cNvSpPr/>
      </xdr:nvSpPr>
      <xdr:spPr>
        <a:xfrm>
          <a:off x="10260013" y="889000"/>
          <a:ext cx="1409700" cy="12223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6F07BC5-C016-4D6C-9E4E-757CE6449875}"/>
            </a:ext>
          </a:extLst>
        </xdr:cNvPr>
        <xdr:cNvSpPr/>
      </xdr:nvSpPr>
      <xdr:spPr>
        <a:xfrm>
          <a:off x="10501313" y="952500"/>
          <a:ext cx="1233488"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4E0B79B-E677-4650-8923-2FB87359B370}"/>
            </a:ext>
          </a:extLst>
        </xdr:cNvPr>
        <xdr:cNvSpPr/>
      </xdr:nvSpPr>
      <xdr:spPr>
        <a:xfrm>
          <a:off x="10501313" y="1219200"/>
          <a:ext cx="1233488" cy="492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04790D2-62C7-4595-8FAA-128D56D5ACF7}"/>
            </a:ext>
          </a:extLst>
        </xdr:cNvPr>
        <xdr:cNvSpPr/>
      </xdr:nvSpPr>
      <xdr:spPr>
        <a:xfrm>
          <a:off x="10501313" y="1543050"/>
          <a:ext cx="1350962"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566564F-9C13-402F-A71B-04BBEBBC06FF}"/>
            </a:ext>
          </a:extLst>
        </xdr:cNvPr>
        <xdr:cNvCxnSpPr/>
      </xdr:nvCxnSpPr>
      <xdr:spPr>
        <a:xfrm flipH="1">
          <a:off x="10328275" y="1041400"/>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90F3BB7-32A7-4F91-A882-F21895996505}"/>
            </a:ext>
          </a:extLst>
        </xdr:cNvPr>
        <xdr:cNvSpPr/>
      </xdr:nvSpPr>
      <xdr:spPr>
        <a:xfrm>
          <a:off x="10382250"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E15ACDB-5A99-4023-9AF5-C6181D90412C}"/>
            </a:ext>
          </a:extLst>
        </xdr:cNvPr>
        <xdr:cNvSpPr/>
      </xdr:nvSpPr>
      <xdr:spPr>
        <a:xfrm>
          <a:off x="10382250" y="13081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035234D-457C-4DD5-8DF8-7E1D20C6D89C}"/>
            </a:ext>
          </a:extLst>
        </xdr:cNvPr>
        <xdr:cNvCxnSpPr/>
      </xdr:nvCxnSpPr>
      <xdr:spPr>
        <a:xfrm>
          <a:off x="10426700" y="154305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4C31467-71FA-4911-A52F-B7B047F4C614}"/>
            </a:ext>
          </a:extLst>
        </xdr:cNvPr>
        <xdr:cNvCxnSpPr/>
      </xdr:nvCxnSpPr>
      <xdr:spPr>
        <a:xfrm>
          <a:off x="10347325" y="15430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4BB3AA8-DD33-499F-B2CD-B8F53CF7B1B3}"/>
            </a:ext>
          </a:extLst>
        </xdr:cNvPr>
        <xdr:cNvCxnSpPr/>
      </xdr:nvCxnSpPr>
      <xdr:spPr>
        <a:xfrm flipV="1">
          <a:off x="10426700" y="177165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38D4069-A1F5-4531-A47F-95DC3F393AB7}"/>
            </a:ext>
          </a:extLst>
        </xdr:cNvPr>
        <xdr:cNvCxnSpPr/>
      </xdr:nvCxnSpPr>
      <xdr:spPr>
        <a:xfrm>
          <a:off x="10347325" y="190500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95C216E-F69C-435B-9E06-A5A9724ABCFF}"/>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0963CA1-8021-49AB-A878-E3DF7A0DA754}"/>
            </a:ext>
          </a:extLst>
        </xdr:cNvPr>
        <xdr:cNvSpPr txBox="1"/>
      </xdr:nvSpPr>
      <xdr:spPr>
        <a:xfrm>
          <a:off x="419100" y="29146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6899616-66FB-46F5-AE3B-3067C6E4A1E9}"/>
            </a:ext>
          </a:extLst>
        </xdr:cNvPr>
        <xdr:cNvSpPr txBox="1"/>
      </xdr:nvSpPr>
      <xdr:spPr>
        <a:xfrm>
          <a:off x="419100" y="31369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F4FBB94-3F23-422C-B450-746A9C18E502}"/>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9CA02EE-94A1-4199-AF58-5CB9C49AD482}"/>
            </a:ext>
          </a:extLst>
        </xdr:cNvPr>
        <xdr:cNvSpPr txBox="1"/>
      </xdr:nvSpPr>
      <xdr:spPr>
        <a:xfrm>
          <a:off x="419100" y="36004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F1B3E54-CC70-4A7D-B21D-227E5F32B897}"/>
            </a:ext>
          </a:extLst>
        </xdr:cNvPr>
        <xdr:cNvSpPr/>
      </xdr:nvSpPr>
      <xdr:spPr>
        <a:xfrm>
          <a:off x="1184275" y="4092575"/>
          <a:ext cx="39274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78980B7-EE0B-46E2-AFB8-D6A52CF3E9B5}"/>
            </a:ext>
          </a:extLst>
        </xdr:cNvPr>
        <xdr:cNvSpPr/>
      </xdr:nvSpPr>
      <xdr:spPr>
        <a:xfrm>
          <a:off x="1857552" y="4462717"/>
          <a:ext cx="1599846"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15302AC-D2A0-4E5D-B639-798C0A5A6CEF}"/>
            </a:ext>
          </a:extLst>
        </xdr:cNvPr>
        <xdr:cNvSpPr/>
      </xdr:nvSpPr>
      <xdr:spPr>
        <a:xfrm>
          <a:off x="3555677" y="4446046"/>
          <a:ext cx="783283"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D68E36C-5F64-4E61-953A-891387718D01}"/>
            </a:ext>
          </a:extLst>
        </xdr:cNvPr>
        <xdr:cNvSpPr/>
      </xdr:nvSpPr>
      <xdr:spPr>
        <a:xfrm>
          <a:off x="50609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D9ACC17-2763-4879-A313-036467F43BA7}"/>
            </a:ext>
          </a:extLst>
        </xdr:cNvPr>
        <xdr:cNvSpPr/>
      </xdr:nvSpPr>
      <xdr:spPr>
        <a:xfrm>
          <a:off x="50609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16D0EE7-21AA-4579-8C9A-E4B61C80FC51}"/>
            </a:ext>
          </a:extLst>
        </xdr:cNvPr>
        <xdr:cNvSpPr/>
      </xdr:nvSpPr>
      <xdr:spPr>
        <a:xfrm>
          <a:off x="64706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7F0AB74-3B71-4C5B-A3DE-C1ADF1B500DA}"/>
            </a:ext>
          </a:extLst>
        </xdr:cNvPr>
        <xdr:cNvSpPr/>
      </xdr:nvSpPr>
      <xdr:spPr>
        <a:xfrm>
          <a:off x="64706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5575DA7-17FA-4788-B7CC-EB26C20EFED5}"/>
            </a:ext>
          </a:extLst>
        </xdr:cNvPr>
        <xdr:cNvSpPr/>
      </xdr:nvSpPr>
      <xdr:spPr>
        <a:xfrm>
          <a:off x="80073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3B40C72-998D-49E3-9936-8E76D766F47C}"/>
            </a:ext>
          </a:extLst>
        </xdr:cNvPr>
        <xdr:cNvSpPr/>
      </xdr:nvSpPr>
      <xdr:spPr>
        <a:xfrm>
          <a:off x="80073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0D577D3-7ED4-4805-8D4B-5B395877B864}"/>
            </a:ext>
          </a:extLst>
        </xdr:cNvPr>
        <xdr:cNvSpPr/>
      </xdr:nvSpPr>
      <xdr:spPr>
        <a:xfrm>
          <a:off x="1184275" y="4772025"/>
          <a:ext cx="3927475"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456A9C6-D8CB-490C-9512-CC70FF7D23C9}"/>
            </a:ext>
          </a:extLst>
        </xdr:cNvPr>
        <xdr:cNvSpPr/>
      </xdr:nvSpPr>
      <xdr:spPr>
        <a:xfrm>
          <a:off x="5364163" y="4772025"/>
          <a:ext cx="4405312"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2D9966E-5E57-4B61-B350-C0A79FD6B61A}"/>
            </a:ext>
          </a:extLst>
        </xdr:cNvPr>
        <xdr:cNvSpPr/>
      </xdr:nvSpPr>
      <xdr:spPr>
        <a:xfrm>
          <a:off x="5364163" y="4835525"/>
          <a:ext cx="42291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FAFB618-2F6E-4201-8A5B-63F0627B93E4}"/>
            </a:ext>
          </a:extLst>
        </xdr:cNvPr>
        <xdr:cNvSpPr txBox="1"/>
      </xdr:nvSpPr>
      <xdr:spPr>
        <a:xfrm>
          <a:off x="5426075" y="5045075"/>
          <a:ext cx="42164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0" eaLnBrk="1" fontAlgn="auto" latinLnBrk="0" hangingPunct="1"/>
          <a:r>
            <a:rPr lang="ja-JP" altLang="ja-JP" sz="750" b="0" i="0" baseline="0">
              <a:solidFill>
                <a:schemeClr val="dk1"/>
              </a:solidFill>
              <a:effectLst/>
              <a:latin typeface="+mn-lt"/>
              <a:ea typeface="+mn-ea"/>
              <a:cs typeface="+mn-cs"/>
            </a:rPr>
            <a:t>当市では、平成</a:t>
          </a:r>
          <a:r>
            <a:rPr lang="en-US" altLang="ja-JP" sz="750" b="0" i="0" baseline="0">
              <a:solidFill>
                <a:schemeClr val="dk1"/>
              </a:solidFill>
              <a:effectLst/>
              <a:latin typeface="+mn-lt"/>
              <a:ea typeface="+mn-ea"/>
              <a:cs typeface="+mn-cs"/>
            </a:rPr>
            <a:t>28</a:t>
          </a:r>
          <a:r>
            <a:rPr lang="ja-JP" altLang="ja-JP" sz="750" b="0" i="0" baseline="0">
              <a:solidFill>
                <a:schemeClr val="dk1"/>
              </a:solidFill>
              <a:effectLst/>
              <a:latin typeface="+mn-lt"/>
              <a:ea typeface="+mn-ea"/>
              <a:cs typeface="+mn-cs"/>
            </a:rPr>
            <a:t>年度に策定した由利本荘市公共施設等総合管理計画を令和</a:t>
          </a:r>
          <a:r>
            <a:rPr lang="en-US" altLang="ja-JP" sz="750" b="0" i="0" baseline="0">
              <a:solidFill>
                <a:schemeClr val="dk1"/>
              </a:solidFill>
              <a:effectLst/>
              <a:latin typeface="+mn-lt"/>
              <a:ea typeface="+mn-ea"/>
              <a:cs typeface="+mn-cs"/>
            </a:rPr>
            <a:t>4</a:t>
          </a:r>
          <a:r>
            <a:rPr lang="ja-JP" altLang="ja-JP" sz="750" b="0" i="0" baseline="0">
              <a:solidFill>
                <a:schemeClr val="dk1"/>
              </a:solidFill>
              <a:effectLst/>
              <a:latin typeface="+mn-lt"/>
              <a:ea typeface="+mn-ea"/>
              <a:cs typeface="+mn-cs"/>
            </a:rPr>
            <a:t>年度に改訂し、予防保全による長寿命化と人口減少に応じた適正規模の見直しを前提として、</a:t>
          </a:r>
          <a:r>
            <a:rPr lang="en-US" altLang="ja-JP" sz="750" b="0" i="0" baseline="0">
              <a:solidFill>
                <a:schemeClr val="dk1"/>
              </a:solidFill>
              <a:effectLst/>
              <a:latin typeface="+mn-lt"/>
              <a:ea typeface="+mn-ea"/>
              <a:cs typeface="+mn-cs"/>
            </a:rPr>
            <a:t>20</a:t>
          </a:r>
          <a:r>
            <a:rPr lang="ja-JP" altLang="ja-JP" sz="750" b="0" i="0" baseline="0">
              <a:solidFill>
                <a:schemeClr val="dk1"/>
              </a:solidFill>
              <a:effectLst/>
              <a:latin typeface="+mn-lt"/>
              <a:ea typeface="+mn-ea"/>
              <a:cs typeface="+mn-cs"/>
            </a:rPr>
            <a:t>年間で棟数</a:t>
          </a:r>
          <a:r>
            <a:rPr lang="en-US" altLang="ja-JP" sz="750" b="0" i="0" baseline="0">
              <a:solidFill>
                <a:schemeClr val="dk1"/>
              </a:solidFill>
              <a:effectLst/>
              <a:latin typeface="+mn-lt"/>
              <a:ea typeface="+mn-ea"/>
              <a:cs typeface="+mn-cs"/>
            </a:rPr>
            <a:t>37</a:t>
          </a:r>
          <a:r>
            <a:rPr lang="ja-JP" altLang="ja-JP" sz="750" b="0" i="0" baseline="0">
              <a:solidFill>
                <a:schemeClr val="dk1"/>
              </a:solidFill>
              <a:effectLst/>
              <a:latin typeface="+mn-lt"/>
              <a:ea typeface="+mn-ea"/>
              <a:cs typeface="+mn-cs"/>
            </a:rPr>
            <a:t>％、面積</a:t>
          </a:r>
          <a:r>
            <a:rPr lang="en-US" altLang="ja-JP" sz="750" b="0" i="0" baseline="0">
              <a:solidFill>
                <a:schemeClr val="dk1"/>
              </a:solidFill>
              <a:effectLst/>
              <a:latin typeface="+mn-lt"/>
              <a:ea typeface="+mn-ea"/>
              <a:cs typeface="+mn-cs"/>
            </a:rPr>
            <a:t>37</a:t>
          </a:r>
          <a:r>
            <a:rPr lang="ja-JP" altLang="ja-JP" sz="750" b="0" i="0" baseline="0">
              <a:solidFill>
                <a:schemeClr val="dk1"/>
              </a:solidFill>
              <a:effectLst/>
              <a:latin typeface="+mn-lt"/>
              <a:ea typeface="+mn-ea"/>
              <a:cs typeface="+mn-cs"/>
            </a:rPr>
            <a:t>％の縮減に目標を変更し、施設の統廃合のほか、譲渡や売却に取り組んでいる。</a:t>
          </a:r>
          <a:endParaRPr lang="ja-JP" altLang="ja-JP" sz="750">
            <a:effectLst/>
          </a:endParaRPr>
        </a:p>
        <a:p>
          <a:pPr algn="l" rtl="0" eaLnBrk="1" fontAlgn="auto" latinLnBrk="0" hangingPunct="1"/>
          <a:r>
            <a:rPr lang="ja-JP" altLang="ja-JP" sz="750" b="0" i="0" baseline="0">
              <a:solidFill>
                <a:schemeClr val="dk1"/>
              </a:solidFill>
              <a:effectLst/>
              <a:latin typeface="+mn-lt"/>
              <a:ea typeface="+mn-ea"/>
              <a:cs typeface="+mn-cs"/>
            </a:rPr>
            <a:t>　有形固定資産減価償却率については、令和元年度に「道路」の耐用年数を見直ししたことにより大幅に減少となったことに加え、学校の統廃合や改築等を進めていることから、類似団体平均と比較してもやや低い水準にあるものの、施設の老朽化や耐用年数の超過などにより今後も上昇傾向にあることから、引き続き由利本荘市公共施設等総合管理計画及び個別施設計画に基づき、資産の効率的な管理、効果的な利活用を進めていく必要がある。</a:t>
          </a:r>
          <a:endParaRPr lang="ja-JP" altLang="ja-JP" sz="75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3D40111-6562-4ED8-A7CB-ED5958697C34}"/>
            </a:ext>
          </a:extLst>
        </xdr:cNvPr>
        <xdr:cNvSpPr txBox="1"/>
      </xdr:nvSpPr>
      <xdr:spPr>
        <a:xfrm>
          <a:off x="1160463"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337BE58-5DA8-4941-9CDE-7AF6E1144868}"/>
            </a:ext>
          </a:extLst>
        </xdr:cNvPr>
        <xdr:cNvCxnSpPr/>
      </xdr:nvCxnSpPr>
      <xdr:spPr>
        <a:xfrm>
          <a:off x="1184275" y="681196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E8E2F7F-27BA-4700-B807-ADB804580462}"/>
            </a:ext>
          </a:extLst>
        </xdr:cNvPr>
        <xdr:cNvSpPr txBox="1"/>
      </xdr:nvSpPr>
      <xdr:spPr>
        <a:xfrm>
          <a:off x="804244"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D28DB34-6092-40F9-A53C-3C159B7F8545}"/>
            </a:ext>
          </a:extLst>
        </xdr:cNvPr>
        <xdr:cNvCxnSpPr/>
      </xdr:nvCxnSpPr>
      <xdr:spPr>
        <a:xfrm>
          <a:off x="1184275" y="647594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844B81C-D03F-4B72-9F44-38405EDAD415}"/>
            </a:ext>
          </a:extLst>
        </xdr:cNvPr>
        <xdr:cNvSpPr txBox="1"/>
      </xdr:nvSpPr>
      <xdr:spPr>
        <a:xfrm>
          <a:off x="804244"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0F16799-FC71-4011-9B02-A32434303F33}"/>
            </a:ext>
          </a:extLst>
        </xdr:cNvPr>
        <xdr:cNvCxnSpPr/>
      </xdr:nvCxnSpPr>
      <xdr:spPr>
        <a:xfrm>
          <a:off x="1184275" y="6135158"/>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D6AD189-DB31-4D37-880E-5B58490EA32B}"/>
            </a:ext>
          </a:extLst>
        </xdr:cNvPr>
        <xdr:cNvSpPr txBox="1"/>
      </xdr:nvSpPr>
      <xdr:spPr>
        <a:xfrm>
          <a:off x="804244"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686FD6E-6929-4F0E-BD95-6CA605DC8B6F}"/>
            </a:ext>
          </a:extLst>
        </xdr:cNvPr>
        <xdr:cNvCxnSpPr/>
      </xdr:nvCxnSpPr>
      <xdr:spPr>
        <a:xfrm>
          <a:off x="1184275" y="5794375"/>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963B6CF-1F56-475B-B638-6886DEAA7142}"/>
            </a:ext>
          </a:extLst>
        </xdr:cNvPr>
        <xdr:cNvSpPr txBox="1"/>
      </xdr:nvSpPr>
      <xdr:spPr>
        <a:xfrm>
          <a:off x="804244" y="5700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272F824-68F9-4358-8EAD-CD7C1DD205BC}"/>
            </a:ext>
          </a:extLst>
        </xdr:cNvPr>
        <xdr:cNvCxnSpPr/>
      </xdr:nvCxnSpPr>
      <xdr:spPr>
        <a:xfrm>
          <a:off x="1184275" y="545359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8195999-A6AB-4847-99FE-C77D6A3098AF}"/>
            </a:ext>
          </a:extLst>
        </xdr:cNvPr>
        <xdr:cNvSpPr txBox="1"/>
      </xdr:nvSpPr>
      <xdr:spPr>
        <a:xfrm>
          <a:off x="804244" y="53597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ED0E715-AE1A-41EE-B3D4-21EDCD0EF0FF}"/>
            </a:ext>
          </a:extLst>
        </xdr:cNvPr>
        <xdr:cNvCxnSpPr/>
      </xdr:nvCxnSpPr>
      <xdr:spPr>
        <a:xfrm>
          <a:off x="1184275" y="5112808"/>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783C890-7E12-4D04-A78B-391E914E809A}"/>
            </a:ext>
          </a:extLst>
        </xdr:cNvPr>
        <xdr:cNvSpPr txBox="1"/>
      </xdr:nvSpPr>
      <xdr:spPr>
        <a:xfrm>
          <a:off x="804244" y="502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DB79EC9-26CA-404C-B1B7-19EB9AD52543}"/>
            </a:ext>
          </a:extLst>
        </xdr:cNvPr>
        <xdr:cNvCxnSpPr/>
      </xdr:nvCxnSpPr>
      <xdr:spPr>
        <a:xfrm>
          <a:off x="1184275" y="4772025"/>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AA1356FA-47A0-4934-B0C3-EAF5E1C8250D}"/>
            </a:ext>
          </a:extLst>
        </xdr:cNvPr>
        <xdr:cNvSpPr txBox="1"/>
      </xdr:nvSpPr>
      <xdr:spPr>
        <a:xfrm>
          <a:off x="804244" y="4687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18C3FD7-43CC-4D1C-BCF7-A209927DE615}"/>
            </a:ext>
          </a:extLst>
        </xdr:cNvPr>
        <xdr:cNvSpPr/>
      </xdr:nvSpPr>
      <xdr:spPr>
        <a:xfrm>
          <a:off x="1184275" y="4772025"/>
          <a:ext cx="3927475"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B88D5C56-4CA9-4619-A45F-48ED77788E01}"/>
            </a:ext>
          </a:extLst>
        </xdr:cNvPr>
        <xdr:cNvCxnSpPr/>
      </xdr:nvCxnSpPr>
      <xdr:spPr>
        <a:xfrm flipV="1">
          <a:off x="4417695" y="5141595"/>
          <a:ext cx="1270" cy="1312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3754AEF7-D777-4523-9F90-F8B23A221999}"/>
            </a:ext>
          </a:extLst>
        </xdr:cNvPr>
        <xdr:cNvSpPr txBox="1"/>
      </xdr:nvSpPr>
      <xdr:spPr>
        <a:xfrm>
          <a:off x="4470400" y="645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22DE95B9-3D60-46B8-A442-719F34CE8454}"/>
            </a:ext>
          </a:extLst>
        </xdr:cNvPr>
        <xdr:cNvCxnSpPr/>
      </xdr:nvCxnSpPr>
      <xdr:spPr>
        <a:xfrm>
          <a:off x="4335463" y="6454352"/>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26C7B929-9153-4441-AEEE-A5AAC2620ADB}"/>
            </a:ext>
          </a:extLst>
        </xdr:cNvPr>
        <xdr:cNvSpPr txBox="1"/>
      </xdr:nvSpPr>
      <xdr:spPr>
        <a:xfrm>
          <a:off x="4470400" y="492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4629CF67-1948-49DD-8A1D-E113B56A99F4}"/>
            </a:ext>
          </a:extLst>
        </xdr:cNvPr>
        <xdr:cNvCxnSpPr/>
      </xdr:nvCxnSpPr>
      <xdr:spPr>
        <a:xfrm>
          <a:off x="4335463" y="514159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88B65D55-FAAC-4D32-ACD7-C1BCABAF59A6}"/>
            </a:ext>
          </a:extLst>
        </xdr:cNvPr>
        <xdr:cNvSpPr txBox="1"/>
      </xdr:nvSpPr>
      <xdr:spPr>
        <a:xfrm>
          <a:off x="4470400" y="5899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4072039D-0FE4-460B-8A32-DBE318041907}"/>
            </a:ext>
          </a:extLst>
        </xdr:cNvPr>
        <xdr:cNvSpPr/>
      </xdr:nvSpPr>
      <xdr:spPr>
        <a:xfrm>
          <a:off x="4368800" y="592116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321C5F93-29FC-41FE-8FC8-E7FF88BE3CEF}"/>
            </a:ext>
          </a:extLst>
        </xdr:cNvPr>
        <xdr:cNvSpPr/>
      </xdr:nvSpPr>
      <xdr:spPr>
        <a:xfrm>
          <a:off x="3714750" y="5888778"/>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D3669F74-0A4F-4D4F-B6A9-5929E7DD57E6}"/>
            </a:ext>
          </a:extLst>
        </xdr:cNvPr>
        <xdr:cNvSpPr/>
      </xdr:nvSpPr>
      <xdr:spPr>
        <a:xfrm>
          <a:off x="3009900" y="584200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6FC7189C-D375-4E32-8FE9-D190D0684A2F}"/>
            </a:ext>
          </a:extLst>
        </xdr:cNvPr>
        <xdr:cNvSpPr/>
      </xdr:nvSpPr>
      <xdr:spPr>
        <a:xfrm>
          <a:off x="2305050" y="5804747"/>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8353986C-B12D-45B7-BC40-695534538EC0}"/>
            </a:ext>
          </a:extLst>
        </xdr:cNvPr>
        <xdr:cNvSpPr/>
      </xdr:nvSpPr>
      <xdr:spPr>
        <a:xfrm>
          <a:off x="1600200" y="5815542"/>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3F1F60A-CFF3-4D6D-8952-95ABB9748138}"/>
            </a:ext>
          </a:extLst>
        </xdr:cNvPr>
        <xdr:cNvSpPr txBox="1"/>
      </xdr:nvSpPr>
      <xdr:spPr>
        <a:xfrm>
          <a:off x="42560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27D1DCD-32A3-4D4E-9033-9CC77914A733}"/>
            </a:ext>
          </a:extLst>
        </xdr:cNvPr>
        <xdr:cNvSpPr txBox="1"/>
      </xdr:nvSpPr>
      <xdr:spPr>
        <a:xfrm>
          <a:off x="360203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480B2A5-8152-4D3B-B7E2-1EBC191A64E2}"/>
            </a:ext>
          </a:extLst>
        </xdr:cNvPr>
        <xdr:cNvSpPr txBox="1"/>
      </xdr:nvSpPr>
      <xdr:spPr>
        <a:xfrm>
          <a:off x="28971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C0EA421-7FC3-4CE7-8DF6-A424E3EC4B95}"/>
            </a:ext>
          </a:extLst>
        </xdr:cNvPr>
        <xdr:cNvSpPr txBox="1"/>
      </xdr:nvSpPr>
      <xdr:spPr>
        <a:xfrm>
          <a:off x="219233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9178D14-5AEA-4CF5-A97E-339D796BE9CE}"/>
            </a:ext>
          </a:extLst>
        </xdr:cNvPr>
        <xdr:cNvSpPr txBox="1"/>
      </xdr:nvSpPr>
      <xdr:spPr>
        <a:xfrm>
          <a:off x="14874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17568</xdr:rowOff>
    </xdr:from>
    <xdr:to>
      <xdr:col>23</xdr:col>
      <xdr:colOff>136525</xdr:colOff>
      <xdr:row>31</xdr:row>
      <xdr:rowOff>119168</xdr:rowOff>
    </xdr:to>
    <xdr:sp macro="" textlink="">
      <xdr:nvSpPr>
        <xdr:cNvPr id="81" name="楕円 80">
          <a:extLst>
            <a:ext uri="{FF2B5EF4-FFF2-40B4-BE49-F238E27FC236}">
              <a16:creationId xmlns:a16="http://schemas.microsoft.com/office/drawing/2014/main" id="{C002784A-B064-4E94-A119-62424B126CE0}"/>
            </a:ext>
          </a:extLst>
        </xdr:cNvPr>
        <xdr:cNvSpPr/>
      </xdr:nvSpPr>
      <xdr:spPr>
        <a:xfrm>
          <a:off x="4368800" y="58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40445</xdr:rowOff>
    </xdr:from>
    <xdr:ext cx="405111" cy="259045"/>
    <xdr:sp macro="" textlink="">
      <xdr:nvSpPr>
        <xdr:cNvPr id="82" name="有形固定資産減価償却率該当値テキスト">
          <a:extLst>
            <a:ext uri="{FF2B5EF4-FFF2-40B4-BE49-F238E27FC236}">
              <a16:creationId xmlns:a16="http://schemas.microsoft.com/office/drawing/2014/main" id="{3A7B4A3F-DD5C-4619-9523-9D7E111771AA}"/>
            </a:ext>
          </a:extLst>
        </xdr:cNvPr>
        <xdr:cNvSpPr txBox="1"/>
      </xdr:nvSpPr>
      <xdr:spPr>
        <a:xfrm>
          <a:off x="4470400"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142240</xdr:rowOff>
    </xdr:from>
    <xdr:to>
      <xdr:col>19</xdr:col>
      <xdr:colOff>187325</xdr:colOff>
      <xdr:row>31</xdr:row>
      <xdr:rowOff>72390</xdr:rowOff>
    </xdr:to>
    <xdr:sp macro="" textlink="">
      <xdr:nvSpPr>
        <xdr:cNvPr id="83" name="楕円 82">
          <a:extLst>
            <a:ext uri="{FF2B5EF4-FFF2-40B4-BE49-F238E27FC236}">
              <a16:creationId xmlns:a16="http://schemas.microsoft.com/office/drawing/2014/main" id="{91CBA908-CD09-4183-991A-9D02DD3D2B63}"/>
            </a:ext>
          </a:extLst>
        </xdr:cNvPr>
        <xdr:cNvSpPr/>
      </xdr:nvSpPr>
      <xdr:spPr>
        <a:xfrm>
          <a:off x="3714750" y="5819140"/>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21590</xdr:rowOff>
    </xdr:from>
    <xdr:to>
      <xdr:col>23</xdr:col>
      <xdr:colOff>85725</xdr:colOff>
      <xdr:row>31</xdr:row>
      <xdr:rowOff>68368</xdr:rowOff>
    </xdr:to>
    <xdr:cxnSp macro="">
      <xdr:nvCxnSpPr>
        <xdr:cNvPr id="84" name="直線コネクタ 83">
          <a:extLst>
            <a:ext uri="{FF2B5EF4-FFF2-40B4-BE49-F238E27FC236}">
              <a16:creationId xmlns:a16="http://schemas.microsoft.com/office/drawing/2014/main" id="{7E6E4733-F4B6-49F3-A572-496260B50E44}"/>
            </a:ext>
          </a:extLst>
        </xdr:cNvPr>
        <xdr:cNvCxnSpPr/>
      </xdr:nvCxnSpPr>
      <xdr:spPr>
        <a:xfrm>
          <a:off x="3765550" y="5860415"/>
          <a:ext cx="65405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84667</xdr:rowOff>
    </xdr:from>
    <xdr:to>
      <xdr:col>15</xdr:col>
      <xdr:colOff>187325</xdr:colOff>
      <xdr:row>31</xdr:row>
      <xdr:rowOff>14817</xdr:rowOff>
    </xdr:to>
    <xdr:sp macro="" textlink="">
      <xdr:nvSpPr>
        <xdr:cNvPr id="85" name="楕円 84">
          <a:extLst>
            <a:ext uri="{FF2B5EF4-FFF2-40B4-BE49-F238E27FC236}">
              <a16:creationId xmlns:a16="http://schemas.microsoft.com/office/drawing/2014/main" id="{C50B5C3F-5030-4C59-98C7-0CA4DD3F6381}"/>
            </a:ext>
          </a:extLst>
        </xdr:cNvPr>
        <xdr:cNvSpPr/>
      </xdr:nvSpPr>
      <xdr:spPr>
        <a:xfrm>
          <a:off x="3009900" y="5761567"/>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135467</xdr:rowOff>
    </xdr:from>
    <xdr:to>
      <xdr:col>19</xdr:col>
      <xdr:colOff>136525</xdr:colOff>
      <xdr:row>31</xdr:row>
      <xdr:rowOff>21590</xdr:rowOff>
    </xdr:to>
    <xdr:cxnSp macro="">
      <xdr:nvCxnSpPr>
        <xdr:cNvPr id="86" name="直線コネクタ 85">
          <a:extLst>
            <a:ext uri="{FF2B5EF4-FFF2-40B4-BE49-F238E27FC236}">
              <a16:creationId xmlns:a16="http://schemas.microsoft.com/office/drawing/2014/main" id="{5C2B3EBD-ABD4-484F-9661-A473CCD616DD}"/>
            </a:ext>
          </a:extLst>
        </xdr:cNvPr>
        <xdr:cNvCxnSpPr/>
      </xdr:nvCxnSpPr>
      <xdr:spPr>
        <a:xfrm>
          <a:off x="3060700" y="5812367"/>
          <a:ext cx="704850" cy="4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70273</xdr:rowOff>
    </xdr:from>
    <xdr:to>
      <xdr:col>11</xdr:col>
      <xdr:colOff>187325</xdr:colOff>
      <xdr:row>31</xdr:row>
      <xdr:rowOff>423</xdr:rowOff>
    </xdr:to>
    <xdr:sp macro="" textlink="">
      <xdr:nvSpPr>
        <xdr:cNvPr id="87" name="楕円 86">
          <a:extLst>
            <a:ext uri="{FF2B5EF4-FFF2-40B4-BE49-F238E27FC236}">
              <a16:creationId xmlns:a16="http://schemas.microsoft.com/office/drawing/2014/main" id="{1F09446A-AEB8-4E3E-B47A-304AA379AC19}"/>
            </a:ext>
          </a:extLst>
        </xdr:cNvPr>
        <xdr:cNvSpPr/>
      </xdr:nvSpPr>
      <xdr:spPr>
        <a:xfrm>
          <a:off x="2305050" y="5747173"/>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121073</xdr:rowOff>
    </xdr:from>
    <xdr:to>
      <xdr:col>15</xdr:col>
      <xdr:colOff>136525</xdr:colOff>
      <xdr:row>30</xdr:row>
      <xdr:rowOff>135467</xdr:rowOff>
    </xdr:to>
    <xdr:cxnSp macro="">
      <xdr:nvCxnSpPr>
        <xdr:cNvPr id="88" name="直線コネクタ 87">
          <a:extLst>
            <a:ext uri="{FF2B5EF4-FFF2-40B4-BE49-F238E27FC236}">
              <a16:creationId xmlns:a16="http://schemas.microsoft.com/office/drawing/2014/main" id="{D427D670-934F-4A20-A587-4B8C4A29B8B1}"/>
            </a:ext>
          </a:extLst>
        </xdr:cNvPr>
        <xdr:cNvCxnSpPr/>
      </xdr:nvCxnSpPr>
      <xdr:spPr>
        <a:xfrm>
          <a:off x="2355850" y="5797973"/>
          <a:ext cx="70485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23495</xdr:rowOff>
    </xdr:from>
    <xdr:to>
      <xdr:col>7</xdr:col>
      <xdr:colOff>187325</xdr:colOff>
      <xdr:row>30</xdr:row>
      <xdr:rowOff>125095</xdr:rowOff>
    </xdr:to>
    <xdr:sp macro="" textlink="">
      <xdr:nvSpPr>
        <xdr:cNvPr id="89" name="楕円 88">
          <a:extLst>
            <a:ext uri="{FF2B5EF4-FFF2-40B4-BE49-F238E27FC236}">
              <a16:creationId xmlns:a16="http://schemas.microsoft.com/office/drawing/2014/main" id="{A53CA8E1-D9BF-4439-B941-E5E81E6FFB34}"/>
            </a:ext>
          </a:extLst>
        </xdr:cNvPr>
        <xdr:cNvSpPr/>
      </xdr:nvSpPr>
      <xdr:spPr>
        <a:xfrm>
          <a:off x="1600200" y="5700395"/>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74295</xdr:rowOff>
    </xdr:from>
    <xdr:to>
      <xdr:col>11</xdr:col>
      <xdr:colOff>136525</xdr:colOff>
      <xdr:row>30</xdr:row>
      <xdr:rowOff>121073</xdr:rowOff>
    </xdr:to>
    <xdr:cxnSp macro="">
      <xdr:nvCxnSpPr>
        <xdr:cNvPr id="90" name="直線コネクタ 89">
          <a:extLst>
            <a:ext uri="{FF2B5EF4-FFF2-40B4-BE49-F238E27FC236}">
              <a16:creationId xmlns:a16="http://schemas.microsoft.com/office/drawing/2014/main" id="{7EC71252-79D4-44F3-B3BA-B91C1B3B0080}"/>
            </a:ext>
          </a:extLst>
        </xdr:cNvPr>
        <xdr:cNvCxnSpPr/>
      </xdr:nvCxnSpPr>
      <xdr:spPr>
        <a:xfrm>
          <a:off x="1651000" y="5751195"/>
          <a:ext cx="70485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050DFE63-F2DB-499C-8832-19D9C91BC5BE}"/>
            </a:ext>
          </a:extLst>
        </xdr:cNvPr>
        <xdr:cNvSpPr txBox="1"/>
      </xdr:nvSpPr>
      <xdr:spPr>
        <a:xfrm>
          <a:off x="3564582" y="598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E5F0E079-07C8-4E3F-AD9A-30B4CDF55666}"/>
            </a:ext>
          </a:extLst>
        </xdr:cNvPr>
        <xdr:cNvSpPr txBox="1"/>
      </xdr:nvSpPr>
      <xdr:spPr>
        <a:xfrm>
          <a:off x="2872432"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820A0CE1-79FD-4F6E-82EE-D81B943764B6}"/>
            </a:ext>
          </a:extLst>
        </xdr:cNvPr>
        <xdr:cNvSpPr txBox="1"/>
      </xdr:nvSpPr>
      <xdr:spPr>
        <a:xfrm>
          <a:off x="2167582" y="588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F0E46B0A-2414-414D-BF9B-55944020B084}"/>
            </a:ext>
          </a:extLst>
        </xdr:cNvPr>
        <xdr:cNvSpPr txBox="1"/>
      </xdr:nvSpPr>
      <xdr:spPr>
        <a:xfrm>
          <a:off x="1462732"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88917</xdr:rowOff>
    </xdr:from>
    <xdr:ext cx="405111" cy="259045"/>
    <xdr:sp macro="" textlink="">
      <xdr:nvSpPr>
        <xdr:cNvPr id="95" name="n_1mainValue有形固定資産減価償却率">
          <a:extLst>
            <a:ext uri="{FF2B5EF4-FFF2-40B4-BE49-F238E27FC236}">
              <a16:creationId xmlns:a16="http://schemas.microsoft.com/office/drawing/2014/main" id="{2334884A-067D-4B65-AB4E-3FA6830D1ABC}"/>
            </a:ext>
          </a:extLst>
        </xdr:cNvPr>
        <xdr:cNvSpPr txBox="1"/>
      </xdr:nvSpPr>
      <xdr:spPr>
        <a:xfrm>
          <a:off x="3564582" y="560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31344</xdr:rowOff>
    </xdr:from>
    <xdr:ext cx="405111" cy="259045"/>
    <xdr:sp macro="" textlink="">
      <xdr:nvSpPr>
        <xdr:cNvPr id="96" name="n_2mainValue有形固定資産減価償却率">
          <a:extLst>
            <a:ext uri="{FF2B5EF4-FFF2-40B4-BE49-F238E27FC236}">
              <a16:creationId xmlns:a16="http://schemas.microsoft.com/office/drawing/2014/main" id="{A1BAE277-3D72-4C49-905C-159C11EBC033}"/>
            </a:ext>
          </a:extLst>
        </xdr:cNvPr>
        <xdr:cNvSpPr txBox="1"/>
      </xdr:nvSpPr>
      <xdr:spPr>
        <a:xfrm>
          <a:off x="2872432" y="55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16950</xdr:rowOff>
    </xdr:from>
    <xdr:ext cx="405111" cy="259045"/>
    <xdr:sp macro="" textlink="">
      <xdr:nvSpPr>
        <xdr:cNvPr id="97" name="n_3mainValue有形固定資産減価償却率">
          <a:extLst>
            <a:ext uri="{FF2B5EF4-FFF2-40B4-BE49-F238E27FC236}">
              <a16:creationId xmlns:a16="http://schemas.microsoft.com/office/drawing/2014/main" id="{4F104134-13A1-4A9D-B9E0-BB6C30E9485A}"/>
            </a:ext>
          </a:extLst>
        </xdr:cNvPr>
        <xdr:cNvSpPr txBox="1"/>
      </xdr:nvSpPr>
      <xdr:spPr>
        <a:xfrm>
          <a:off x="2167582" y="553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141622</xdr:rowOff>
    </xdr:from>
    <xdr:ext cx="405111" cy="259045"/>
    <xdr:sp macro="" textlink="">
      <xdr:nvSpPr>
        <xdr:cNvPr id="98" name="n_4mainValue有形固定資産減価償却率">
          <a:extLst>
            <a:ext uri="{FF2B5EF4-FFF2-40B4-BE49-F238E27FC236}">
              <a16:creationId xmlns:a16="http://schemas.microsoft.com/office/drawing/2014/main" id="{A7182070-8122-4AC6-AC0C-B01FB6A4E08A}"/>
            </a:ext>
          </a:extLst>
        </xdr:cNvPr>
        <xdr:cNvSpPr txBox="1"/>
      </xdr:nvSpPr>
      <xdr:spPr>
        <a:xfrm>
          <a:off x="1462732" y="54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E8D40E8-EA57-47D7-A974-F005BEF35768}"/>
            </a:ext>
          </a:extLst>
        </xdr:cNvPr>
        <xdr:cNvSpPr/>
      </xdr:nvSpPr>
      <xdr:spPr>
        <a:xfrm>
          <a:off x="10474325" y="4092575"/>
          <a:ext cx="3913188"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901E660-B2F0-4BA3-807E-771F817472A3}"/>
            </a:ext>
          </a:extLst>
        </xdr:cNvPr>
        <xdr:cNvSpPr/>
      </xdr:nvSpPr>
      <xdr:spPr>
        <a:xfrm>
          <a:off x="11458843" y="4462717"/>
          <a:ext cx="963077"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B0BF92E-DCBB-437C-883B-335135AD8880}"/>
            </a:ext>
          </a:extLst>
        </xdr:cNvPr>
        <xdr:cNvSpPr/>
      </xdr:nvSpPr>
      <xdr:spPr>
        <a:xfrm>
          <a:off x="12794203" y="4446046"/>
          <a:ext cx="876806"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CCF01BC-B3EE-4CEE-983D-C8AAA418CE5C}"/>
            </a:ext>
          </a:extLst>
        </xdr:cNvPr>
        <xdr:cNvSpPr/>
      </xdr:nvSpPr>
      <xdr:spPr>
        <a:xfrm>
          <a:off x="1435100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6207193-43B2-4F70-88D3-6504FC52D38F}"/>
            </a:ext>
          </a:extLst>
        </xdr:cNvPr>
        <xdr:cNvSpPr/>
      </xdr:nvSpPr>
      <xdr:spPr>
        <a:xfrm>
          <a:off x="1435100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331411A-E725-4961-9AC0-7596CEA48C93}"/>
            </a:ext>
          </a:extLst>
        </xdr:cNvPr>
        <xdr:cNvSpPr/>
      </xdr:nvSpPr>
      <xdr:spPr>
        <a:xfrm>
          <a:off x="1576070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8E2991F-26B2-46D2-8905-C1A24E5BAAFC}"/>
            </a:ext>
          </a:extLst>
        </xdr:cNvPr>
        <xdr:cNvSpPr/>
      </xdr:nvSpPr>
      <xdr:spPr>
        <a:xfrm>
          <a:off x="1576070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538396D-B296-4F58-A970-E4C9E0CBE547}"/>
            </a:ext>
          </a:extLst>
        </xdr:cNvPr>
        <xdr:cNvSpPr/>
      </xdr:nvSpPr>
      <xdr:spPr>
        <a:xfrm>
          <a:off x="17283113"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7A4983F-92C9-4552-B312-D6210820D6C3}"/>
            </a:ext>
          </a:extLst>
        </xdr:cNvPr>
        <xdr:cNvSpPr/>
      </xdr:nvSpPr>
      <xdr:spPr>
        <a:xfrm>
          <a:off x="17283113"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833EA58-4064-4B28-AB01-5FF1334C709A}"/>
            </a:ext>
          </a:extLst>
        </xdr:cNvPr>
        <xdr:cNvSpPr/>
      </xdr:nvSpPr>
      <xdr:spPr>
        <a:xfrm>
          <a:off x="10474325" y="4772025"/>
          <a:ext cx="3913188"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AA03C36-F8D1-46EB-BFFB-EC13156A0FEE}"/>
            </a:ext>
          </a:extLst>
        </xdr:cNvPr>
        <xdr:cNvSpPr/>
      </xdr:nvSpPr>
      <xdr:spPr>
        <a:xfrm>
          <a:off x="14639925" y="4772025"/>
          <a:ext cx="4405313"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4E57EF2-1D51-4823-95DE-8327F5DBB8FA}"/>
            </a:ext>
          </a:extLst>
        </xdr:cNvPr>
        <xdr:cNvSpPr/>
      </xdr:nvSpPr>
      <xdr:spPr>
        <a:xfrm>
          <a:off x="14639925" y="4835525"/>
          <a:ext cx="42291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74916A2-DA26-48FB-B426-876E8488BBEC}"/>
            </a:ext>
          </a:extLst>
        </xdr:cNvPr>
        <xdr:cNvSpPr txBox="1"/>
      </xdr:nvSpPr>
      <xdr:spPr>
        <a:xfrm>
          <a:off x="14716125" y="5045075"/>
          <a:ext cx="42164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00" b="0" i="0" baseline="0">
              <a:solidFill>
                <a:schemeClr val="dk1"/>
              </a:solidFill>
              <a:effectLst/>
              <a:latin typeface="+mn-lt"/>
              <a:ea typeface="+mn-ea"/>
              <a:cs typeface="+mn-cs"/>
            </a:rPr>
            <a:t>合併当初からの統合等による学校建設事業や文化交流館建設事業などの事業が終了したことに加え、地方債の繰上償還や利率見直し等を行ったことにより、将来負担額は減少傾向にあるものの、</a:t>
          </a:r>
          <a:r>
            <a:rPr kumimoji="1" lang="ja-JP" altLang="en-US" sz="800" b="0" i="0" baseline="0">
              <a:solidFill>
                <a:schemeClr val="dk1"/>
              </a:solidFill>
              <a:effectLst/>
              <a:latin typeface="+mn-lt"/>
              <a:ea typeface="+mn-ea"/>
              <a:cs typeface="+mn-cs"/>
            </a:rPr>
            <a:t>羽後本荘駅等の償還が本格化したことや小学校改築事業の償還が始まったこと</a:t>
          </a:r>
          <a:r>
            <a:rPr kumimoji="1" lang="ja-JP" altLang="ja-JP" sz="800" b="0" i="0" baseline="0">
              <a:solidFill>
                <a:schemeClr val="dk1"/>
              </a:solidFill>
              <a:effectLst/>
              <a:latin typeface="+mn-lt"/>
              <a:ea typeface="+mn-ea"/>
              <a:cs typeface="+mn-cs"/>
            </a:rPr>
            <a:t>から、類似団体平均に比べると高くなっている。</a:t>
          </a:r>
          <a:endParaRPr lang="ja-JP" altLang="ja-JP" sz="400">
            <a:effectLst/>
          </a:endParaRPr>
        </a:p>
        <a:p>
          <a:pPr eaLnBrk="1" fontAlgn="auto" latinLnBrk="0" hangingPunct="1"/>
          <a:r>
            <a:rPr kumimoji="1" lang="ja-JP" altLang="ja-JP" sz="800" b="0" i="0" baseline="0">
              <a:solidFill>
                <a:schemeClr val="dk1"/>
              </a:solidFill>
              <a:effectLst/>
              <a:latin typeface="+mn-lt"/>
              <a:ea typeface="+mn-ea"/>
              <a:cs typeface="+mn-cs"/>
            </a:rPr>
            <a:t>　今後、ふるさと納税や起業、移住・定住の促進による税収等の財源確保や基金への積み立てを積極的に行うとともに、地方債発行の抑制に努めながら、債務償還比率の低減を図る。</a:t>
          </a:r>
          <a:endParaRPr lang="ja-JP" altLang="ja-JP" sz="400">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A28AE8E9-7580-418B-97B9-25B171765C9E}"/>
            </a:ext>
          </a:extLst>
        </xdr:cNvPr>
        <xdr:cNvSpPr txBox="1"/>
      </xdr:nvSpPr>
      <xdr:spPr>
        <a:xfrm>
          <a:off x="10436225"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7887B43-5368-41D2-9869-663B5EEFF961}"/>
            </a:ext>
          </a:extLst>
        </xdr:cNvPr>
        <xdr:cNvCxnSpPr/>
      </xdr:nvCxnSpPr>
      <xdr:spPr>
        <a:xfrm>
          <a:off x="10474325" y="681196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DB39270-1B06-49D6-8DE3-3F987BBA16C9}"/>
            </a:ext>
          </a:extLst>
        </xdr:cNvPr>
        <xdr:cNvSpPr txBox="1"/>
      </xdr:nvSpPr>
      <xdr:spPr>
        <a:xfrm>
          <a:off x="9970864"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CEFA616-3CAB-439F-8445-3A3F9474A8E1}"/>
            </a:ext>
          </a:extLst>
        </xdr:cNvPr>
        <xdr:cNvCxnSpPr/>
      </xdr:nvCxnSpPr>
      <xdr:spPr>
        <a:xfrm>
          <a:off x="10474325" y="647594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FE18E22-C225-4E0C-A5C0-93038606849F}"/>
            </a:ext>
          </a:extLst>
        </xdr:cNvPr>
        <xdr:cNvSpPr txBox="1"/>
      </xdr:nvSpPr>
      <xdr:spPr>
        <a:xfrm>
          <a:off x="9970864"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A5C154F5-63AA-4C85-BD25-1B880EAC8F3D}"/>
            </a:ext>
          </a:extLst>
        </xdr:cNvPr>
        <xdr:cNvCxnSpPr/>
      </xdr:nvCxnSpPr>
      <xdr:spPr>
        <a:xfrm>
          <a:off x="10474325" y="6135158"/>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1159A78-FB07-418A-A939-64C0DF49E2D3}"/>
            </a:ext>
          </a:extLst>
        </xdr:cNvPr>
        <xdr:cNvSpPr txBox="1"/>
      </xdr:nvSpPr>
      <xdr:spPr>
        <a:xfrm>
          <a:off x="100287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5E6ABD9-4A78-4618-AF5C-17AC230FDBE5}"/>
            </a:ext>
          </a:extLst>
        </xdr:cNvPr>
        <xdr:cNvCxnSpPr/>
      </xdr:nvCxnSpPr>
      <xdr:spPr>
        <a:xfrm>
          <a:off x="10474325" y="5794375"/>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EA92E70C-0DE5-4A4A-B218-B1735B9B9073}"/>
            </a:ext>
          </a:extLst>
        </xdr:cNvPr>
        <xdr:cNvSpPr txBox="1"/>
      </xdr:nvSpPr>
      <xdr:spPr>
        <a:xfrm>
          <a:off x="10028711" y="5700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D1B69FE-2DDE-4603-B951-75A764BD330D}"/>
            </a:ext>
          </a:extLst>
        </xdr:cNvPr>
        <xdr:cNvCxnSpPr/>
      </xdr:nvCxnSpPr>
      <xdr:spPr>
        <a:xfrm>
          <a:off x="10474325" y="545359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12A9681-9699-4837-B026-EC36CB80BA7D}"/>
            </a:ext>
          </a:extLst>
        </xdr:cNvPr>
        <xdr:cNvSpPr txBox="1"/>
      </xdr:nvSpPr>
      <xdr:spPr>
        <a:xfrm>
          <a:off x="10028711" y="53597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C135D43-D6FB-428B-92E1-365100FF93BA}"/>
            </a:ext>
          </a:extLst>
        </xdr:cNvPr>
        <xdr:cNvCxnSpPr/>
      </xdr:nvCxnSpPr>
      <xdr:spPr>
        <a:xfrm>
          <a:off x="10474325" y="5112808"/>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10089842-8D28-48DE-AD04-DE775006C11A}"/>
            </a:ext>
          </a:extLst>
        </xdr:cNvPr>
        <xdr:cNvSpPr txBox="1"/>
      </xdr:nvSpPr>
      <xdr:spPr>
        <a:xfrm>
          <a:off x="10131303" y="502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315F804-FB1D-4D1E-A731-2390CEFFF22F}"/>
            </a:ext>
          </a:extLst>
        </xdr:cNvPr>
        <xdr:cNvCxnSpPr/>
      </xdr:nvCxnSpPr>
      <xdr:spPr>
        <a:xfrm>
          <a:off x="10474325" y="4772025"/>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DA3DBEE-CBFF-4355-9EB5-5DDD45EAF4AA}"/>
            </a:ext>
          </a:extLst>
        </xdr:cNvPr>
        <xdr:cNvSpPr/>
      </xdr:nvSpPr>
      <xdr:spPr>
        <a:xfrm>
          <a:off x="10474325" y="4772025"/>
          <a:ext cx="3913188"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7A7DF3C9-47AB-4D10-9A7A-D8297E647AB5}"/>
            </a:ext>
          </a:extLst>
        </xdr:cNvPr>
        <xdr:cNvCxnSpPr/>
      </xdr:nvCxnSpPr>
      <xdr:spPr>
        <a:xfrm flipV="1">
          <a:off x="13693458" y="5112808"/>
          <a:ext cx="1269" cy="131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1490815A-C01F-47DA-9E7D-4D56B872256B}"/>
            </a:ext>
          </a:extLst>
        </xdr:cNvPr>
        <xdr:cNvSpPr txBox="1"/>
      </xdr:nvSpPr>
      <xdr:spPr>
        <a:xfrm>
          <a:off x="13746163" y="643155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7965B6B0-3120-437A-8FE4-DA3296BC0666}"/>
            </a:ext>
          </a:extLst>
        </xdr:cNvPr>
        <xdr:cNvCxnSpPr/>
      </xdr:nvCxnSpPr>
      <xdr:spPr>
        <a:xfrm>
          <a:off x="13620750" y="6427724"/>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14D8D898-88FF-4186-8187-656795CCDF47}"/>
            </a:ext>
          </a:extLst>
        </xdr:cNvPr>
        <xdr:cNvSpPr txBox="1"/>
      </xdr:nvSpPr>
      <xdr:spPr>
        <a:xfrm>
          <a:off x="13746163" y="48975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162B93E7-0892-4468-8F82-096B74ECF4B1}"/>
            </a:ext>
          </a:extLst>
        </xdr:cNvPr>
        <xdr:cNvCxnSpPr/>
      </xdr:nvCxnSpPr>
      <xdr:spPr>
        <a:xfrm>
          <a:off x="13620750" y="511280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68082EAB-9A9F-4ACC-802D-B9A6EB078526}"/>
            </a:ext>
          </a:extLst>
        </xdr:cNvPr>
        <xdr:cNvSpPr txBox="1"/>
      </xdr:nvSpPr>
      <xdr:spPr>
        <a:xfrm>
          <a:off x="13746163" y="5572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832A823D-3980-4553-B4C1-574C6703FEFC}"/>
            </a:ext>
          </a:extLst>
        </xdr:cNvPr>
        <xdr:cNvSpPr/>
      </xdr:nvSpPr>
      <xdr:spPr>
        <a:xfrm>
          <a:off x="13658850" y="571179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BD7FB2D7-9C8B-442A-B7A6-AA9BFA2BBCBB}"/>
            </a:ext>
          </a:extLst>
        </xdr:cNvPr>
        <xdr:cNvSpPr/>
      </xdr:nvSpPr>
      <xdr:spPr>
        <a:xfrm>
          <a:off x="12990513" y="566626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7C3EBFBF-4D2D-4B50-B558-41BCBB9D586A}"/>
            </a:ext>
          </a:extLst>
        </xdr:cNvPr>
        <xdr:cNvSpPr/>
      </xdr:nvSpPr>
      <xdr:spPr>
        <a:xfrm>
          <a:off x="12285663" y="567237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98EFD03E-2308-45DB-82D7-8F66953B0F41}"/>
            </a:ext>
          </a:extLst>
        </xdr:cNvPr>
        <xdr:cNvSpPr/>
      </xdr:nvSpPr>
      <xdr:spPr>
        <a:xfrm>
          <a:off x="11580813" y="566973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D7A2C190-27C0-4541-83B8-AE3A8272991A}"/>
            </a:ext>
          </a:extLst>
        </xdr:cNvPr>
        <xdr:cNvSpPr/>
      </xdr:nvSpPr>
      <xdr:spPr>
        <a:xfrm>
          <a:off x="10875963" y="579263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3552FAA-8937-49A4-AF44-D3E9FF5FF717}"/>
            </a:ext>
          </a:extLst>
        </xdr:cNvPr>
        <xdr:cNvSpPr txBox="1"/>
      </xdr:nvSpPr>
      <xdr:spPr>
        <a:xfrm>
          <a:off x="135318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62145F1-DBAF-4FDE-9EE1-206F0027FC9F}"/>
            </a:ext>
          </a:extLst>
        </xdr:cNvPr>
        <xdr:cNvSpPr txBox="1"/>
      </xdr:nvSpPr>
      <xdr:spPr>
        <a:xfrm>
          <a:off x="1287780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E64CA8C-3C31-4F25-99A8-9FC2ECA16109}"/>
            </a:ext>
          </a:extLst>
        </xdr:cNvPr>
        <xdr:cNvSpPr txBox="1"/>
      </xdr:nvSpPr>
      <xdr:spPr>
        <a:xfrm>
          <a:off x="121729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BB1FD76-ABC6-48F4-89CA-0909252E79B8}"/>
            </a:ext>
          </a:extLst>
        </xdr:cNvPr>
        <xdr:cNvSpPr txBox="1"/>
      </xdr:nvSpPr>
      <xdr:spPr>
        <a:xfrm>
          <a:off x="1146810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A129F1A-F225-4D53-A663-86E772E5DE73}"/>
            </a:ext>
          </a:extLst>
        </xdr:cNvPr>
        <xdr:cNvSpPr txBox="1"/>
      </xdr:nvSpPr>
      <xdr:spPr>
        <a:xfrm>
          <a:off x="107632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95292</xdr:rowOff>
    </xdr:from>
    <xdr:to>
      <xdr:col>76</xdr:col>
      <xdr:colOff>73025</xdr:colOff>
      <xdr:row>32</xdr:row>
      <xdr:rowOff>25442</xdr:rowOff>
    </xdr:to>
    <xdr:sp macro="" textlink="">
      <xdr:nvSpPr>
        <xdr:cNvPr id="143" name="楕円 142">
          <a:extLst>
            <a:ext uri="{FF2B5EF4-FFF2-40B4-BE49-F238E27FC236}">
              <a16:creationId xmlns:a16="http://schemas.microsoft.com/office/drawing/2014/main" id="{13F15881-98C4-4715-AA9E-951E8CBFD4B2}"/>
            </a:ext>
          </a:extLst>
        </xdr:cNvPr>
        <xdr:cNvSpPr/>
      </xdr:nvSpPr>
      <xdr:spPr>
        <a:xfrm>
          <a:off x="13658850" y="5934117"/>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73719</xdr:rowOff>
    </xdr:from>
    <xdr:ext cx="469744" cy="259045"/>
    <xdr:sp macro="" textlink="">
      <xdr:nvSpPr>
        <xdr:cNvPr id="144" name="債務償還比率該当値テキスト">
          <a:extLst>
            <a:ext uri="{FF2B5EF4-FFF2-40B4-BE49-F238E27FC236}">
              <a16:creationId xmlns:a16="http://schemas.microsoft.com/office/drawing/2014/main" id="{0C583B3F-41F8-4FE1-A780-24CCDA29880F}"/>
            </a:ext>
          </a:extLst>
        </xdr:cNvPr>
        <xdr:cNvSpPr txBox="1"/>
      </xdr:nvSpPr>
      <xdr:spPr>
        <a:xfrm>
          <a:off x="13746163" y="591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108726</xdr:rowOff>
    </xdr:from>
    <xdr:to>
      <xdr:col>72</xdr:col>
      <xdr:colOff>123825</xdr:colOff>
      <xdr:row>32</xdr:row>
      <xdr:rowOff>38876</xdr:rowOff>
    </xdr:to>
    <xdr:sp macro="" textlink="">
      <xdr:nvSpPr>
        <xdr:cNvPr id="145" name="楕円 144">
          <a:extLst>
            <a:ext uri="{FF2B5EF4-FFF2-40B4-BE49-F238E27FC236}">
              <a16:creationId xmlns:a16="http://schemas.microsoft.com/office/drawing/2014/main" id="{9D2AFA68-2AC8-4FCC-B0E0-55849D5CF812}"/>
            </a:ext>
          </a:extLst>
        </xdr:cNvPr>
        <xdr:cNvSpPr/>
      </xdr:nvSpPr>
      <xdr:spPr>
        <a:xfrm>
          <a:off x="12990513" y="594755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146092</xdr:rowOff>
    </xdr:from>
    <xdr:to>
      <xdr:col>76</xdr:col>
      <xdr:colOff>22225</xdr:colOff>
      <xdr:row>31</xdr:row>
      <xdr:rowOff>159526</xdr:rowOff>
    </xdr:to>
    <xdr:cxnSp macro="">
      <xdr:nvCxnSpPr>
        <xdr:cNvPr id="146" name="直線コネクタ 145">
          <a:extLst>
            <a:ext uri="{FF2B5EF4-FFF2-40B4-BE49-F238E27FC236}">
              <a16:creationId xmlns:a16="http://schemas.microsoft.com/office/drawing/2014/main" id="{007AD83C-A540-485D-81FF-4138546E8BED}"/>
            </a:ext>
          </a:extLst>
        </xdr:cNvPr>
        <xdr:cNvCxnSpPr/>
      </xdr:nvCxnSpPr>
      <xdr:spPr>
        <a:xfrm flipV="1">
          <a:off x="13041313" y="5984917"/>
          <a:ext cx="654050" cy="1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117242</xdr:rowOff>
    </xdr:from>
    <xdr:to>
      <xdr:col>68</xdr:col>
      <xdr:colOff>123825</xdr:colOff>
      <xdr:row>32</xdr:row>
      <xdr:rowOff>47392</xdr:rowOff>
    </xdr:to>
    <xdr:sp macro="" textlink="">
      <xdr:nvSpPr>
        <xdr:cNvPr id="147" name="楕円 146">
          <a:extLst>
            <a:ext uri="{FF2B5EF4-FFF2-40B4-BE49-F238E27FC236}">
              <a16:creationId xmlns:a16="http://schemas.microsoft.com/office/drawing/2014/main" id="{1B986935-B48D-459A-9F7A-CA031D0853F1}"/>
            </a:ext>
          </a:extLst>
        </xdr:cNvPr>
        <xdr:cNvSpPr/>
      </xdr:nvSpPr>
      <xdr:spPr>
        <a:xfrm>
          <a:off x="12285663" y="595606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159526</xdr:rowOff>
    </xdr:from>
    <xdr:to>
      <xdr:col>72</xdr:col>
      <xdr:colOff>73025</xdr:colOff>
      <xdr:row>31</xdr:row>
      <xdr:rowOff>168042</xdr:rowOff>
    </xdr:to>
    <xdr:cxnSp macro="">
      <xdr:nvCxnSpPr>
        <xdr:cNvPr id="148" name="直線コネクタ 147">
          <a:extLst>
            <a:ext uri="{FF2B5EF4-FFF2-40B4-BE49-F238E27FC236}">
              <a16:creationId xmlns:a16="http://schemas.microsoft.com/office/drawing/2014/main" id="{CD36EFF7-D147-42C8-823F-C42421D6EDEC}"/>
            </a:ext>
          </a:extLst>
        </xdr:cNvPr>
        <xdr:cNvCxnSpPr/>
      </xdr:nvCxnSpPr>
      <xdr:spPr>
        <a:xfrm flipV="1">
          <a:off x="12336463" y="5998351"/>
          <a:ext cx="70485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59549</xdr:rowOff>
    </xdr:from>
    <xdr:to>
      <xdr:col>64</xdr:col>
      <xdr:colOff>123825</xdr:colOff>
      <xdr:row>31</xdr:row>
      <xdr:rowOff>161149</xdr:rowOff>
    </xdr:to>
    <xdr:sp macro="" textlink="">
      <xdr:nvSpPr>
        <xdr:cNvPr id="149" name="楕円 148">
          <a:extLst>
            <a:ext uri="{FF2B5EF4-FFF2-40B4-BE49-F238E27FC236}">
              <a16:creationId xmlns:a16="http://schemas.microsoft.com/office/drawing/2014/main" id="{D9D09517-5B9F-4586-9E4E-CDF4D6B69AE6}"/>
            </a:ext>
          </a:extLst>
        </xdr:cNvPr>
        <xdr:cNvSpPr/>
      </xdr:nvSpPr>
      <xdr:spPr>
        <a:xfrm>
          <a:off x="11580813" y="589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110349</xdr:rowOff>
    </xdr:from>
    <xdr:to>
      <xdr:col>68</xdr:col>
      <xdr:colOff>73025</xdr:colOff>
      <xdr:row>31</xdr:row>
      <xdr:rowOff>168042</xdr:rowOff>
    </xdr:to>
    <xdr:cxnSp macro="">
      <xdr:nvCxnSpPr>
        <xdr:cNvPr id="150" name="直線コネクタ 149">
          <a:extLst>
            <a:ext uri="{FF2B5EF4-FFF2-40B4-BE49-F238E27FC236}">
              <a16:creationId xmlns:a16="http://schemas.microsoft.com/office/drawing/2014/main" id="{DDCA643C-C0FC-4D0A-91E8-F6F76D03BCCB}"/>
            </a:ext>
          </a:extLst>
        </xdr:cNvPr>
        <xdr:cNvCxnSpPr/>
      </xdr:nvCxnSpPr>
      <xdr:spPr>
        <a:xfrm>
          <a:off x="11631613" y="5949174"/>
          <a:ext cx="704850" cy="5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70894</xdr:rowOff>
    </xdr:from>
    <xdr:to>
      <xdr:col>60</xdr:col>
      <xdr:colOff>123825</xdr:colOff>
      <xdr:row>33</xdr:row>
      <xdr:rowOff>1044</xdr:rowOff>
    </xdr:to>
    <xdr:sp macro="" textlink="">
      <xdr:nvSpPr>
        <xdr:cNvPr id="151" name="楕円 150">
          <a:extLst>
            <a:ext uri="{FF2B5EF4-FFF2-40B4-BE49-F238E27FC236}">
              <a16:creationId xmlns:a16="http://schemas.microsoft.com/office/drawing/2014/main" id="{1C6537CB-47E4-4A59-AD68-94642DE94593}"/>
            </a:ext>
          </a:extLst>
        </xdr:cNvPr>
        <xdr:cNvSpPr/>
      </xdr:nvSpPr>
      <xdr:spPr>
        <a:xfrm>
          <a:off x="10875963" y="607164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110349</xdr:rowOff>
    </xdr:from>
    <xdr:to>
      <xdr:col>64</xdr:col>
      <xdr:colOff>73025</xdr:colOff>
      <xdr:row>32</xdr:row>
      <xdr:rowOff>121694</xdr:rowOff>
    </xdr:to>
    <xdr:cxnSp macro="">
      <xdr:nvCxnSpPr>
        <xdr:cNvPr id="152" name="直線コネクタ 151">
          <a:extLst>
            <a:ext uri="{FF2B5EF4-FFF2-40B4-BE49-F238E27FC236}">
              <a16:creationId xmlns:a16="http://schemas.microsoft.com/office/drawing/2014/main" id="{84572730-3505-473A-A903-D61C839E2A25}"/>
            </a:ext>
          </a:extLst>
        </xdr:cNvPr>
        <xdr:cNvCxnSpPr/>
      </xdr:nvCxnSpPr>
      <xdr:spPr>
        <a:xfrm flipV="1">
          <a:off x="10926763" y="5949174"/>
          <a:ext cx="704850" cy="17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973B6ACC-12F7-404C-A851-FE2B12A9770F}"/>
            </a:ext>
          </a:extLst>
        </xdr:cNvPr>
        <xdr:cNvSpPr txBox="1"/>
      </xdr:nvSpPr>
      <xdr:spPr>
        <a:xfrm>
          <a:off x="12808027" y="545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4A738A35-2E69-4DC0-87B6-293F4CAAAC04}"/>
            </a:ext>
          </a:extLst>
        </xdr:cNvPr>
        <xdr:cNvSpPr txBox="1"/>
      </xdr:nvSpPr>
      <xdr:spPr>
        <a:xfrm>
          <a:off x="12115877" y="54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87177D9D-10B7-458B-B122-DB9DF62DF6F3}"/>
            </a:ext>
          </a:extLst>
        </xdr:cNvPr>
        <xdr:cNvSpPr txBox="1"/>
      </xdr:nvSpPr>
      <xdr:spPr>
        <a:xfrm>
          <a:off x="11411027" y="545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24DE3730-B2A5-4D18-A138-790A43E773D4}"/>
            </a:ext>
          </a:extLst>
        </xdr:cNvPr>
        <xdr:cNvSpPr txBox="1"/>
      </xdr:nvSpPr>
      <xdr:spPr>
        <a:xfrm>
          <a:off x="10706177" y="557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30003</xdr:rowOff>
    </xdr:from>
    <xdr:ext cx="469744" cy="259045"/>
    <xdr:sp macro="" textlink="">
      <xdr:nvSpPr>
        <xdr:cNvPr id="157" name="n_1mainValue債務償還比率">
          <a:extLst>
            <a:ext uri="{FF2B5EF4-FFF2-40B4-BE49-F238E27FC236}">
              <a16:creationId xmlns:a16="http://schemas.microsoft.com/office/drawing/2014/main" id="{58F9B5DA-BF1F-46C0-848F-D1FCA02F0B4E}"/>
            </a:ext>
          </a:extLst>
        </xdr:cNvPr>
        <xdr:cNvSpPr txBox="1"/>
      </xdr:nvSpPr>
      <xdr:spPr>
        <a:xfrm>
          <a:off x="12808027" y="603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38519</xdr:rowOff>
    </xdr:from>
    <xdr:ext cx="469744" cy="259045"/>
    <xdr:sp macro="" textlink="">
      <xdr:nvSpPr>
        <xdr:cNvPr id="158" name="n_2mainValue債務償還比率">
          <a:extLst>
            <a:ext uri="{FF2B5EF4-FFF2-40B4-BE49-F238E27FC236}">
              <a16:creationId xmlns:a16="http://schemas.microsoft.com/office/drawing/2014/main" id="{803F6E55-F973-4112-98F5-143E683356AA}"/>
            </a:ext>
          </a:extLst>
        </xdr:cNvPr>
        <xdr:cNvSpPr txBox="1"/>
      </xdr:nvSpPr>
      <xdr:spPr>
        <a:xfrm>
          <a:off x="12115877" y="603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152276</xdr:rowOff>
    </xdr:from>
    <xdr:ext cx="469744" cy="259045"/>
    <xdr:sp macro="" textlink="">
      <xdr:nvSpPr>
        <xdr:cNvPr id="159" name="n_3mainValue債務償還比率">
          <a:extLst>
            <a:ext uri="{FF2B5EF4-FFF2-40B4-BE49-F238E27FC236}">
              <a16:creationId xmlns:a16="http://schemas.microsoft.com/office/drawing/2014/main" id="{9CC54C83-9D2C-4593-A1D7-94DDE07B15F7}"/>
            </a:ext>
          </a:extLst>
        </xdr:cNvPr>
        <xdr:cNvSpPr txBox="1"/>
      </xdr:nvSpPr>
      <xdr:spPr>
        <a:xfrm>
          <a:off x="11411027" y="599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163621</xdr:rowOff>
    </xdr:from>
    <xdr:ext cx="469744" cy="259045"/>
    <xdr:sp macro="" textlink="">
      <xdr:nvSpPr>
        <xdr:cNvPr id="160" name="n_4mainValue債務償還比率">
          <a:extLst>
            <a:ext uri="{FF2B5EF4-FFF2-40B4-BE49-F238E27FC236}">
              <a16:creationId xmlns:a16="http://schemas.microsoft.com/office/drawing/2014/main" id="{E70DDC61-50CC-41E6-BAA2-906BE6706527}"/>
            </a:ext>
          </a:extLst>
        </xdr:cNvPr>
        <xdr:cNvSpPr txBox="1"/>
      </xdr:nvSpPr>
      <xdr:spPr>
        <a:xfrm>
          <a:off x="10706177" y="616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186563B-676C-4380-86C2-D2AB2CAEEDC9}"/>
            </a:ext>
          </a:extLst>
        </xdr:cNvPr>
        <xdr:cNvSpPr/>
      </xdr:nvSpPr>
      <xdr:spPr>
        <a:xfrm>
          <a:off x="1184275" y="7653338"/>
          <a:ext cx="5462588"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6FF9851-0FDA-457E-BF94-E94E81C04F36}"/>
            </a:ext>
          </a:extLst>
        </xdr:cNvPr>
        <xdr:cNvSpPr/>
      </xdr:nvSpPr>
      <xdr:spPr>
        <a:xfrm>
          <a:off x="1184275" y="11268075"/>
          <a:ext cx="5462588"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F4B5088-5624-4B55-B782-CFDA44AECF9E}"/>
            </a:ext>
          </a:extLst>
        </xdr:cNvPr>
        <xdr:cNvSpPr txBox="1"/>
      </xdr:nvSpPr>
      <xdr:spPr>
        <a:xfrm>
          <a:off x="857250" y="7897813"/>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7318439-F92F-44D3-8B8A-0D70D5C85103}"/>
            </a:ext>
          </a:extLst>
        </xdr:cNvPr>
        <xdr:cNvSpPr txBox="1"/>
      </xdr:nvSpPr>
      <xdr:spPr>
        <a:xfrm>
          <a:off x="6470650" y="10431463"/>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FCCD781-B011-4844-BC25-0976A86331E9}"/>
            </a:ext>
          </a:extLst>
        </xdr:cNvPr>
        <xdr:cNvSpPr txBox="1"/>
      </xdr:nvSpPr>
      <xdr:spPr>
        <a:xfrm>
          <a:off x="857250" y="114776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D1CBC42-C04C-4243-9DCD-050AD1CCC67E}"/>
            </a:ext>
          </a:extLst>
        </xdr:cNvPr>
        <xdr:cNvSpPr txBox="1"/>
      </xdr:nvSpPr>
      <xdr:spPr>
        <a:xfrm>
          <a:off x="6470650" y="140811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DA0816-0AB5-4634-94F5-64C36A1F7478}"/>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77172B-086F-4612-A12D-B5029792F18D}"/>
            </a:ext>
          </a:extLst>
        </xdr:cNvPr>
        <xdr:cNvSpPr/>
      </xdr:nvSpPr>
      <xdr:spPr>
        <a:xfrm>
          <a:off x="17621250" y="190500"/>
          <a:ext cx="36766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C12270-EFEF-4D62-9841-1D65D0322FA8}"/>
            </a:ext>
          </a:extLst>
        </xdr:cNvPr>
        <xdr:cNvSpPr/>
      </xdr:nvSpPr>
      <xdr:spPr>
        <a:xfrm>
          <a:off x="17640300" y="215900"/>
          <a:ext cx="36322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97068E-86D5-4419-A9C3-243C962CF11A}"/>
            </a:ext>
          </a:extLst>
        </xdr:cNvPr>
        <xdr:cNvSpPr/>
      </xdr:nvSpPr>
      <xdr:spPr>
        <a:xfrm>
          <a:off x="17665700" y="241300"/>
          <a:ext cx="35750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秋田県由利本荘市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1D1E4A-91ED-4842-B3C5-6203D4F2EAE9}"/>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331DCF-3AC3-410B-AD37-C809DF2FBB3A}"/>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3F7676-2165-46FB-B5F3-903F9FFC556E}"/>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9043E5A-C5C1-4A71-9B85-6EBAB021B73E}"/>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3351FA-52E2-4F8A-921D-ED828AAF8657}"/>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E39E59-66F2-497C-AE3A-4431D4C6B9B6}"/>
            </a:ext>
          </a:extLst>
        </xdr:cNvPr>
        <xdr:cNvSpPr/>
      </xdr:nvSpPr>
      <xdr:spPr>
        <a:xfrm>
          <a:off x="2065338" y="882650"/>
          <a:ext cx="12334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70,409
70,069
1,209.59
53,471,988
51,602,912
1,293,886
29,007,270
61,958,487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0A8F684-5E99-4E7D-BF93-26D2E6565FAE}"/>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73C80C-691D-4E09-BC75-B801729DCDE4}"/>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8168A0-B851-4EAE-A602-327396A23CBB}"/>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E7325D-BD68-4300-8352-358A93B22E89}"/>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263333-D6AF-4560-9A9B-5A5363FEDFF7}"/>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A2BD453-D9C0-415D-B173-5C57D981A29B}"/>
            </a:ext>
          </a:extLst>
        </xdr:cNvPr>
        <xdr:cNvSpPr/>
      </xdr:nvSpPr>
      <xdr:spPr>
        <a:xfrm>
          <a:off x="6646863" y="1628775"/>
          <a:ext cx="339725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385015-4DA0-433E-9FFD-0F39FEADB314}"/>
            </a:ext>
          </a:extLst>
        </xdr:cNvPr>
        <xdr:cNvSpPr/>
      </xdr:nvSpPr>
      <xdr:spPr>
        <a:xfrm>
          <a:off x="10245725" y="850900"/>
          <a:ext cx="14097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1CB68FA-5A69-4894-B923-214925E80B17}"/>
            </a:ext>
          </a:extLst>
        </xdr:cNvPr>
        <xdr:cNvSpPr/>
      </xdr:nvSpPr>
      <xdr:spPr>
        <a:xfrm>
          <a:off x="10491788" y="914400"/>
          <a:ext cx="12334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5309DB-7482-42D8-BB39-620EB7E243F5}"/>
            </a:ext>
          </a:extLst>
        </xdr:cNvPr>
        <xdr:cNvSpPr/>
      </xdr:nvSpPr>
      <xdr:spPr>
        <a:xfrm>
          <a:off x="10491788" y="1162050"/>
          <a:ext cx="12334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47891F-FDDC-489D-BA1A-B5051C2FE536}"/>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801DF0-38D7-4F4C-8307-30D779BB57EF}"/>
            </a:ext>
          </a:extLst>
        </xdr:cNvPr>
        <xdr:cNvCxnSpPr/>
      </xdr:nvCxnSpPr>
      <xdr:spPr>
        <a:xfrm flipH="1">
          <a:off x="10328275" y="9937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B461F6-396D-4B0A-9C84-BD4A70F74752}"/>
            </a:ext>
          </a:extLst>
        </xdr:cNvPr>
        <xdr:cNvSpPr/>
      </xdr:nvSpPr>
      <xdr:spPr>
        <a:xfrm>
          <a:off x="10382250" y="9525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9D0F4A-297C-4CB4-8FFE-47645A90154E}"/>
            </a:ext>
          </a:extLst>
        </xdr:cNvPr>
        <xdr:cNvSpPr/>
      </xdr:nvSpPr>
      <xdr:spPr>
        <a:xfrm>
          <a:off x="10382250" y="12001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C8A1FF-DCA8-42BF-B487-455C343355C2}"/>
            </a:ext>
          </a:extLst>
        </xdr:cNvPr>
        <xdr:cNvCxnSpPr/>
      </xdr:nvCxnSpPr>
      <xdr:spPr>
        <a:xfrm>
          <a:off x="10412413"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72AA7E-070C-4980-9416-E14A87D9531A}"/>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60152A-1D54-44E3-AAEB-AE40CF0F312D}"/>
            </a:ext>
          </a:extLst>
        </xdr:cNvPr>
        <xdr:cNvCxnSpPr/>
      </xdr:nvCxnSpPr>
      <xdr:spPr>
        <a:xfrm flipV="1">
          <a:off x="10412413"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95A8B7-B658-47FF-95A2-7CAF4C60E095}"/>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E65628A-69EE-427A-8428-3B64E0B09D7B}"/>
            </a:ext>
          </a:extLst>
        </xdr:cNvPr>
        <xdr:cNvSpPr txBox="1"/>
      </xdr:nvSpPr>
      <xdr:spPr>
        <a:xfrm>
          <a:off x="655638" y="2651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DB294B1-A4DF-46B5-8D5B-0E507D49C93E}"/>
            </a:ext>
          </a:extLst>
        </xdr:cNvPr>
        <xdr:cNvSpPr txBox="1"/>
      </xdr:nvSpPr>
      <xdr:spPr>
        <a:xfrm>
          <a:off x="655638" y="29495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CA35E8-54D4-4C74-8C85-7DA15803AA81}"/>
            </a:ext>
          </a:extLst>
        </xdr:cNvPr>
        <xdr:cNvSpPr txBox="1"/>
      </xdr:nvSpPr>
      <xdr:spPr>
        <a:xfrm>
          <a:off x="655638"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2843CC-527C-484E-86BA-4CE87EBB1112}"/>
            </a:ext>
          </a:extLst>
        </xdr:cNvPr>
        <xdr:cNvSpPr txBox="1"/>
      </xdr:nvSpPr>
      <xdr:spPr>
        <a:xfrm>
          <a:off x="655638" y="35560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B973DE-9AFE-4395-9630-87C7C1DD4DE2}"/>
            </a:ext>
          </a:extLst>
        </xdr:cNvPr>
        <xdr:cNvSpPr/>
      </xdr:nvSpPr>
      <xdr:spPr>
        <a:xfrm>
          <a:off x="70485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02D5A56-EE42-4DE1-AD61-D9F957A8D725}"/>
            </a:ext>
          </a:extLst>
        </xdr:cNvPr>
        <xdr:cNvSpPr/>
      </xdr:nvSpPr>
      <xdr:spPr>
        <a:xfrm>
          <a:off x="8318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8F41A8-5211-407D-8593-52D07450353E}"/>
            </a:ext>
          </a:extLst>
        </xdr:cNvPr>
        <xdr:cNvSpPr/>
      </xdr:nvSpPr>
      <xdr:spPr>
        <a:xfrm>
          <a:off x="8318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E61579A-30CE-4F1C-B820-97AC8B2946C1}"/>
            </a:ext>
          </a:extLst>
        </xdr:cNvPr>
        <xdr:cNvSpPr/>
      </xdr:nvSpPr>
      <xdr:spPr>
        <a:xfrm>
          <a:off x="17621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3F89770-78E8-43BB-82D2-AA857E03A8DB}"/>
            </a:ext>
          </a:extLst>
        </xdr:cNvPr>
        <xdr:cNvSpPr/>
      </xdr:nvSpPr>
      <xdr:spPr>
        <a:xfrm>
          <a:off x="17621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BD33A9-F6D6-4AD0-8C95-BD808D6E3006}"/>
            </a:ext>
          </a:extLst>
        </xdr:cNvPr>
        <xdr:cNvSpPr/>
      </xdr:nvSpPr>
      <xdr:spPr>
        <a:xfrm>
          <a:off x="2819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6A4300-5D0E-4EE9-AAE0-740CFBBA2467}"/>
            </a:ext>
          </a:extLst>
        </xdr:cNvPr>
        <xdr:cNvSpPr/>
      </xdr:nvSpPr>
      <xdr:spPr>
        <a:xfrm>
          <a:off x="2819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071A7B-636A-42C3-AEBB-647442E5A8F7}"/>
            </a:ext>
          </a:extLst>
        </xdr:cNvPr>
        <xdr:cNvSpPr/>
      </xdr:nvSpPr>
      <xdr:spPr>
        <a:xfrm>
          <a:off x="70485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4929672-AEE0-4A24-88A6-7C6E34A2CC42}"/>
            </a:ext>
          </a:extLst>
        </xdr:cNvPr>
        <xdr:cNvSpPr txBox="1"/>
      </xdr:nvSpPr>
      <xdr:spPr>
        <a:xfrm>
          <a:off x="681038"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2AB5021-0379-4A93-A2E1-C76528645DE0}"/>
            </a:ext>
          </a:extLst>
        </xdr:cNvPr>
        <xdr:cNvCxnSpPr/>
      </xdr:nvCxnSpPr>
      <xdr:spPr>
        <a:xfrm>
          <a:off x="70485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EC6608-CC65-48A7-A530-144E56EC149E}"/>
            </a:ext>
          </a:extLst>
        </xdr:cNvPr>
        <xdr:cNvSpPr txBox="1"/>
      </xdr:nvSpPr>
      <xdr:spPr>
        <a:xfrm>
          <a:off x="280534"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69DE0FC-1D7B-4432-9DA0-E4EA6446AE6C}"/>
            </a:ext>
          </a:extLst>
        </xdr:cNvPr>
        <xdr:cNvCxnSpPr/>
      </xdr:nvCxnSpPr>
      <xdr:spPr>
        <a:xfrm>
          <a:off x="704850" y="6848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FD1579F-2026-441B-93D6-0AC4BA89D9C6}"/>
            </a:ext>
          </a:extLst>
        </xdr:cNvPr>
        <xdr:cNvSpPr txBox="1"/>
      </xdr:nvSpPr>
      <xdr:spPr>
        <a:xfrm>
          <a:off x="280534"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25EBBAD-1568-4C10-8F72-DF60533BB984}"/>
            </a:ext>
          </a:extLst>
        </xdr:cNvPr>
        <xdr:cNvCxnSpPr/>
      </xdr:nvCxnSpPr>
      <xdr:spPr>
        <a:xfrm>
          <a:off x="704850" y="6486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BC93F13-B8BB-4026-8892-32DC3304B1A3}"/>
            </a:ext>
          </a:extLst>
        </xdr:cNvPr>
        <xdr:cNvSpPr txBox="1"/>
      </xdr:nvSpPr>
      <xdr:spPr>
        <a:xfrm>
          <a:off x="344654"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B406D5B-F297-4352-BA52-10ACC2D71192}"/>
            </a:ext>
          </a:extLst>
        </xdr:cNvPr>
        <xdr:cNvCxnSpPr/>
      </xdr:nvCxnSpPr>
      <xdr:spPr>
        <a:xfrm>
          <a:off x="704850"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851C04-BF41-4C61-9839-BE7D5E2B1DBA}"/>
            </a:ext>
          </a:extLst>
        </xdr:cNvPr>
        <xdr:cNvSpPr txBox="1"/>
      </xdr:nvSpPr>
      <xdr:spPr>
        <a:xfrm>
          <a:off x="344654"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22947DD-556D-4DC1-83F0-06AB653FD78F}"/>
            </a:ext>
          </a:extLst>
        </xdr:cNvPr>
        <xdr:cNvCxnSpPr/>
      </xdr:nvCxnSpPr>
      <xdr:spPr>
        <a:xfrm>
          <a:off x="704850" y="5772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CC8673F-9FBC-47BE-80C2-618633DBD51B}"/>
            </a:ext>
          </a:extLst>
        </xdr:cNvPr>
        <xdr:cNvSpPr txBox="1"/>
      </xdr:nvSpPr>
      <xdr:spPr>
        <a:xfrm>
          <a:off x="344654"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76A60BB-A0E5-4F6B-9D7E-4989833CC61C}"/>
            </a:ext>
          </a:extLst>
        </xdr:cNvPr>
        <xdr:cNvCxnSpPr/>
      </xdr:nvCxnSpPr>
      <xdr:spPr>
        <a:xfrm>
          <a:off x="704850" y="54102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F635B3E-A91F-457B-9889-688BCAA577DB}"/>
            </a:ext>
          </a:extLst>
        </xdr:cNvPr>
        <xdr:cNvSpPr txBox="1"/>
      </xdr:nvSpPr>
      <xdr:spPr>
        <a:xfrm>
          <a:off x="344654" y="5277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51BD971-907D-4DF3-9888-32BC892BD5BB}"/>
            </a:ext>
          </a:extLst>
        </xdr:cNvPr>
        <xdr:cNvCxnSpPr/>
      </xdr:nvCxnSpPr>
      <xdr:spPr>
        <a:xfrm>
          <a:off x="70485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8E267C5-631E-459B-AAE5-3D4DFA4F55DC}"/>
            </a:ext>
          </a:extLst>
        </xdr:cNvPr>
        <xdr:cNvSpPr txBox="1"/>
      </xdr:nvSpPr>
      <xdr:spPr>
        <a:xfrm>
          <a:off x="394486" y="49155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3859ED5-6EDA-4129-94B7-B2F5DDA5D84C}"/>
            </a:ext>
          </a:extLst>
        </xdr:cNvPr>
        <xdr:cNvSpPr/>
      </xdr:nvSpPr>
      <xdr:spPr>
        <a:xfrm>
          <a:off x="70485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C9F91CD2-C998-42A5-8139-52DE030A76E3}"/>
            </a:ext>
          </a:extLst>
        </xdr:cNvPr>
        <xdr:cNvCxnSpPr/>
      </xdr:nvCxnSpPr>
      <xdr:spPr>
        <a:xfrm flipV="1">
          <a:off x="4291965" y="5549265"/>
          <a:ext cx="0" cy="1038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3D73044E-52D1-4D53-841B-848F94D4A02B}"/>
            </a:ext>
          </a:extLst>
        </xdr:cNvPr>
        <xdr:cNvSpPr txBox="1"/>
      </xdr:nvSpPr>
      <xdr:spPr>
        <a:xfrm>
          <a:off x="4330700"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99A2FD35-233A-4B4A-BEAE-E353575547C5}"/>
            </a:ext>
          </a:extLst>
        </xdr:cNvPr>
        <xdr:cNvCxnSpPr/>
      </xdr:nvCxnSpPr>
      <xdr:spPr>
        <a:xfrm>
          <a:off x="4217988" y="658749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086A4894-2DE5-4B61-AFE1-127DD5F38462}"/>
            </a:ext>
          </a:extLst>
        </xdr:cNvPr>
        <xdr:cNvSpPr txBox="1"/>
      </xdr:nvSpPr>
      <xdr:spPr>
        <a:xfrm>
          <a:off x="4330700" y="534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E53E90F8-859C-4B97-BC48-032017C2278E}"/>
            </a:ext>
          </a:extLst>
        </xdr:cNvPr>
        <xdr:cNvCxnSpPr/>
      </xdr:nvCxnSpPr>
      <xdr:spPr>
        <a:xfrm>
          <a:off x="4217988" y="554926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04B6186E-17B0-4D77-866D-B772184D3F26}"/>
            </a:ext>
          </a:extLst>
        </xdr:cNvPr>
        <xdr:cNvSpPr txBox="1"/>
      </xdr:nvSpPr>
      <xdr:spPr>
        <a:xfrm>
          <a:off x="4330700" y="619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CDD428D2-C955-4F1D-8160-0F6FD2E5996F}"/>
            </a:ext>
          </a:extLst>
        </xdr:cNvPr>
        <xdr:cNvSpPr/>
      </xdr:nvSpPr>
      <xdr:spPr>
        <a:xfrm>
          <a:off x="42418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5173A5C8-9123-480F-BDA5-57097D58BEBE}"/>
            </a:ext>
          </a:extLst>
        </xdr:cNvPr>
        <xdr:cNvSpPr/>
      </xdr:nvSpPr>
      <xdr:spPr>
        <a:xfrm>
          <a:off x="3475038" y="619188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BD6717A9-F58C-46AC-AA57-3E32706D928D}"/>
            </a:ext>
          </a:extLst>
        </xdr:cNvPr>
        <xdr:cNvSpPr/>
      </xdr:nvSpPr>
      <xdr:spPr>
        <a:xfrm>
          <a:off x="2643188" y="6160452"/>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1FD531CF-B810-4F22-A204-7380474264F5}"/>
            </a:ext>
          </a:extLst>
        </xdr:cNvPr>
        <xdr:cNvSpPr/>
      </xdr:nvSpPr>
      <xdr:spPr>
        <a:xfrm>
          <a:off x="1825625" y="613283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30BCCA43-B1DA-40B2-8648-78651AF688A4}"/>
            </a:ext>
          </a:extLst>
        </xdr:cNvPr>
        <xdr:cNvSpPr/>
      </xdr:nvSpPr>
      <xdr:spPr>
        <a:xfrm>
          <a:off x="1008063" y="615188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91E044-C65C-45C3-9A42-9C73DC495C9E}"/>
            </a:ext>
          </a:extLst>
        </xdr:cNvPr>
        <xdr:cNvSpPr txBox="1"/>
      </xdr:nvSpPr>
      <xdr:spPr>
        <a:xfrm>
          <a:off x="411638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AB3FAAE-FC85-4808-A907-DFB1283BD8DF}"/>
            </a:ext>
          </a:extLst>
        </xdr:cNvPr>
        <xdr:cNvSpPr txBox="1"/>
      </xdr:nvSpPr>
      <xdr:spPr>
        <a:xfrm>
          <a:off x="3349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354F097-5B5A-4D71-AD0F-4AB5153A7229}"/>
            </a:ext>
          </a:extLst>
        </xdr:cNvPr>
        <xdr:cNvSpPr txBox="1"/>
      </xdr:nvSpPr>
      <xdr:spPr>
        <a:xfrm>
          <a:off x="25177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5BFAF7-833D-4BF6-8F68-DA9A827434A4}"/>
            </a:ext>
          </a:extLst>
        </xdr:cNvPr>
        <xdr:cNvSpPr txBox="1"/>
      </xdr:nvSpPr>
      <xdr:spPr>
        <a:xfrm>
          <a:off x="17002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F28B008-9051-4D52-8454-55EECFE74DE3}"/>
            </a:ext>
          </a:extLst>
        </xdr:cNvPr>
        <xdr:cNvSpPr txBox="1"/>
      </xdr:nvSpPr>
      <xdr:spPr>
        <a:xfrm>
          <a:off x="882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73" name="楕円 72">
          <a:extLst>
            <a:ext uri="{FF2B5EF4-FFF2-40B4-BE49-F238E27FC236}">
              <a16:creationId xmlns:a16="http://schemas.microsoft.com/office/drawing/2014/main" id="{85BCE3D2-C710-47C5-8A54-6900D050CF88}"/>
            </a:ext>
          </a:extLst>
        </xdr:cNvPr>
        <xdr:cNvSpPr/>
      </xdr:nvSpPr>
      <xdr:spPr>
        <a:xfrm>
          <a:off x="4241800" y="61556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6367</xdr:rowOff>
    </xdr:from>
    <xdr:ext cx="405111" cy="259045"/>
    <xdr:sp macro="" textlink="">
      <xdr:nvSpPr>
        <xdr:cNvPr id="74" name="【道路】&#10;有形固定資産減価償却率該当値テキスト">
          <a:extLst>
            <a:ext uri="{FF2B5EF4-FFF2-40B4-BE49-F238E27FC236}">
              <a16:creationId xmlns:a16="http://schemas.microsoft.com/office/drawing/2014/main" id="{25AC328C-D035-4D43-B1AF-1AE257A4C15B}"/>
            </a:ext>
          </a:extLst>
        </xdr:cNvPr>
        <xdr:cNvSpPr txBox="1"/>
      </xdr:nvSpPr>
      <xdr:spPr>
        <a:xfrm>
          <a:off x="4330700"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120650</xdr:rowOff>
    </xdr:from>
    <xdr:to>
      <xdr:col>20</xdr:col>
      <xdr:colOff>38100</xdr:colOff>
      <xdr:row>38</xdr:row>
      <xdr:rowOff>50800</xdr:rowOff>
    </xdr:to>
    <xdr:sp macro="" textlink="">
      <xdr:nvSpPr>
        <xdr:cNvPr id="75" name="楕円 74">
          <a:extLst>
            <a:ext uri="{FF2B5EF4-FFF2-40B4-BE49-F238E27FC236}">
              <a16:creationId xmlns:a16="http://schemas.microsoft.com/office/drawing/2014/main" id="{4842DFBD-0F2C-4829-ABB9-DD8359B4E716}"/>
            </a:ext>
          </a:extLst>
        </xdr:cNvPr>
        <xdr:cNvSpPr/>
      </xdr:nvSpPr>
      <xdr:spPr>
        <a:xfrm>
          <a:off x="3475038" y="612140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0</xdr:rowOff>
    </xdr:from>
    <xdr:to>
      <xdr:col>24</xdr:col>
      <xdr:colOff>63500</xdr:colOff>
      <xdr:row>38</xdr:row>
      <xdr:rowOff>34290</xdr:rowOff>
    </xdr:to>
    <xdr:cxnSp macro="">
      <xdr:nvCxnSpPr>
        <xdr:cNvPr id="76" name="直線コネクタ 75">
          <a:extLst>
            <a:ext uri="{FF2B5EF4-FFF2-40B4-BE49-F238E27FC236}">
              <a16:creationId xmlns:a16="http://schemas.microsoft.com/office/drawing/2014/main" id="{8CE8536C-3D79-4CD4-B66A-261D1176C180}"/>
            </a:ext>
          </a:extLst>
        </xdr:cNvPr>
        <xdr:cNvCxnSpPr/>
      </xdr:nvCxnSpPr>
      <xdr:spPr>
        <a:xfrm>
          <a:off x="3525838" y="6162675"/>
          <a:ext cx="766762"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99695</xdr:rowOff>
    </xdr:from>
    <xdr:to>
      <xdr:col>15</xdr:col>
      <xdr:colOff>101600</xdr:colOff>
      <xdr:row>38</xdr:row>
      <xdr:rowOff>29845</xdr:rowOff>
    </xdr:to>
    <xdr:sp macro="" textlink="">
      <xdr:nvSpPr>
        <xdr:cNvPr id="77" name="楕円 76">
          <a:extLst>
            <a:ext uri="{FF2B5EF4-FFF2-40B4-BE49-F238E27FC236}">
              <a16:creationId xmlns:a16="http://schemas.microsoft.com/office/drawing/2014/main" id="{C7DEB244-73AF-4674-99B5-DDBD79BC6EC8}"/>
            </a:ext>
          </a:extLst>
        </xdr:cNvPr>
        <xdr:cNvSpPr/>
      </xdr:nvSpPr>
      <xdr:spPr>
        <a:xfrm>
          <a:off x="2643188" y="610044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150495</xdr:rowOff>
    </xdr:from>
    <xdr:to>
      <xdr:col>19</xdr:col>
      <xdr:colOff>177800</xdr:colOff>
      <xdr:row>38</xdr:row>
      <xdr:rowOff>0</xdr:rowOff>
    </xdr:to>
    <xdr:cxnSp macro="">
      <xdr:nvCxnSpPr>
        <xdr:cNvPr id="78" name="直線コネクタ 77">
          <a:extLst>
            <a:ext uri="{FF2B5EF4-FFF2-40B4-BE49-F238E27FC236}">
              <a16:creationId xmlns:a16="http://schemas.microsoft.com/office/drawing/2014/main" id="{E9309CED-8990-413C-A2C0-F756E01F1926}"/>
            </a:ext>
          </a:extLst>
        </xdr:cNvPr>
        <xdr:cNvCxnSpPr/>
      </xdr:nvCxnSpPr>
      <xdr:spPr>
        <a:xfrm>
          <a:off x="2693988" y="6151245"/>
          <a:ext cx="8318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69215</xdr:rowOff>
    </xdr:from>
    <xdr:to>
      <xdr:col>10</xdr:col>
      <xdr:colOff>165100</xdr:colOff>
      <xdr:row>37</xdr:row>
      <xdr:rowOff>170815</xdr:rowOff>
    </xdr:to>
    <xdr:sp macro="" textlink="">
      <xdr:nvSpPr>
        <xdr:cNvPr id="79" name="楕円 78">
          <a:extLst>
            <a:ext uri="{FF2B5EF4-FFF2-40B4-BE49-F238E27FC236}">
              <a16:creationId xmlns:a16="http://schemas.microsoft.com/office/drawing/2014/main" id="{9E25DF96-4640-4024-9AC2-BE90822F7E07}"/>
            </a:ext>
          </a:extLst>
        </xdr:cNvPr>
        <xdr:cNvSpPr/>
      </xdr:nvSpPr>
      <xdr:spPr>
        <a:xfrm>
          <a:off x="1825625" y="60699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120015</xdr:rowOff>
    </xdr:from>
    <xdr:to>
      <xdr:col>15</xdr:col>
      <xdr:colOff>50800</xdr:colOff>
      <xdr:row>37</xdr:row>
      <xdr:rowOff>150495</xdr:rowOff>
    </xdr:to>
    <xdr:cxnSp macro="">
      <xdr:nvCxnSpPr>
        <xdr:cNvPr id="80" name="直線コネクタ 79">
          <a:extLst>
            <a:ext uri="{FF2B5EF4-FFF2-40B4-BE49-F238E27FC236}">
              <a16:creationId xmlns:a16="http://schemas.microsoft.com/office/drawing/2014/main" id="{E3CF9F5F-3563-43FE-BF69-482F2A4DE115}"/>
            </a:ext>
          </a:extLst>
        </xdr:cNvPr>
        <xdr:cNvCxnSpPr/>
      </xdr:nvCxnSpPr>
      <xdr:spPr>
        <a:xfrm>
          <a:off x="1876425" y="6120765"/>
          <a:ext cx="817563"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38735</xdr:rowOff>
    </xdr:from>
    <xdr:to>
      <xdr:col>6</xdr:col>
      <xdr:colOff>38100</xdr:colOff>
      <xdr:row>37</xdr:row>
      <xdr:rowOff>140335</xdr:rowOff>
    </xdr:to>
    <xdr:sp macro="" textlink="">
      <xdr:nvSpPr>
        <xdr:cNvPr id="81" name="楕円 80">
          <a:extLst>
            <a:ext uri="{FF2B5EF4-FFF2-40B4-BE49-F238E27FC236}">
              <a16:creationId xmlns:a16="http://schemas.microsoft.com/office/drawing/2014/main" id="{94EC530B-A7A3-418F-B594-3D3B6242499D}"/>
            </a:ext>
          </a:extLst>
        </xdr:cNvPr>
        <xdr:cNvSpPr/>
      </xdr:nvSpPr>
      <xdr:spPr>
        <a:xfrm>
          <a:off x="1008063" y="603948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89535</xdr:rowOff>
    </xdr:from>
    <xdr:to>
      <xdr:col>10</xdr:col>
      <xdr:colOff>114300</xdr:colOff>
      <xdr:row>37</xdr:row>
      <xdr:rowOff>120015</xdr:rowOff>
    </xdr:to>
    <xdr:cxnSp macro="">
      <xdr:nvCxnSpPr>
        <xdr:cNvPr id="82" name="直線コネクタ 81">
          <a:extLst>
            <a:ext uri="{FF2B5EF4-FFF2-40B4-BE49-F238E27FC236}">
              <a16:creationId xmlns:a16="http://schemas.microsoft.com/office/drawing/2014/main" id="{6768C4FE-ABF3-4120-8A8F-C7C10316351D}"/>
            </a:ext>
          </a:extLst>
        </xdr:cNvPr>
        <xdr:cNvCxnSpPr/>
      </xdr:nvCxnSpPr>
      <xdr:spPr>
        <a:xfrm>
          <a:off x="1058863" y="6090285"/>
          <a:ext cx="817562"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5F16E7BF-CE0C-4B96-9ED3-F7BE75D56CF9}"/>
            </a:ext>
          </a:extLst>
        </xdr:cNvPr>
        <xdr:cNvSpPr txBox="1"/>
      </xdr:nvSpPr>
      <xdr:spPr>
        <a:xfrm>
          <a:off x="3324869" y="628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E254E2AB-5C09-4151-B831-8FDD4D00ED8C}"/>
            </a:ext>
          </a:extLst>
        </xdr:cNvPr>
        <xdr:cNvSpPr txBox="1"/>
      </xdr:nvSpPr>
      <xdr:spPr>
        <a:xfrm>
          <a:off x="2505719" y="624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252BB26E-8AC9-4D92-845B-F8AB02DA8FE1}"/>
            </a:ext>
          </a:extLst>
        </xdr:cNvPr>
        <xdr:cNvSpPr txBox="1"/>
      </xdr:nvSpPr>
      <xdr:spPr>
        <a:xfrm>
          <a:off x="1688157" y="621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7EF95DD2-4052-4782-B9C2-FB29797B0E41}"/>
            </a:ext>
          </a:extLst>
        </xdr:cNvPr>
        <xdr:cNvSpPr txBox="1"/>
      </xdr:nvSpPr>
      <xdr:spPr>
        <a:xfrm>
          <a:off x="870594" y="623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67327</xdr:rowOff>
    </xdr:from>
    <xdr:ext cx="405111" cy="259045"/>
    <xdr:sp macro="" textlink="">
      <xdr:nvSpPr>
        <xdr:cNvPr id="87" name="n_1mainValue【道路】&#10;有形固定資産減価償却率">
          <a:extLst>
            <a:ext uri="{FF2B5EF4-FFF2-40B4-BE49-F238E27FC236}">
              <a16:creationId xmlns:a16="http://schemas.microsoft.com/office/drawing/2014/main" id="{A73CAAA6-2E59-4BA2-8741-924D109FB6CE}"/>
            </a:ext>
          </a:extLst>
        </xdr:cNvPr>
        <xdr:cNvSpPr txBox="1"/>
      </xdr:nvSpPr>
      <xdr:spPr>
        <a:xfrm>
          <a:off x="3324869"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46372</xdr:rowOff>
    </xdr:from>
    <xdr:ext cx="405111" cy="259045"/>
    <xdr:sp macro="" textlink="">
      <xdr:nvSpPr>
        <xdr:cNvPr id="88" name="n_2mainValue【道路】&#10;有形固定資産減価償却率">
          <a:extLst>
            <a:ext uri="{FF2B5EF4-FFF2-40B4-BE49-F238E27FC236}">
              <a16:creationId xmlns:a16="http://schemas.microsoft.com/office/drawing/2014/main" id="{EC2B9FB3-EDCB-49C5-8B39-84B18EE5D4C1}"/>
            </a:ext>
          </a:extLst>
        </xdr:cNvPr>
        <xdr:cNvSpPr txBox="1"/>
      </xdr:nvSpPr>
      <xdr:spPr>
        <a:xfrm>
          <a:off x="2505719"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15892</xdr:rowOff>
    </xdr:from>
    <xdr:ext cx="405111" cy="259045"/>
    <xdr:sp macro="" textlink="">
      <xdr:nvSpPr>
        <xdr:cNvPr id="89" name="n_3mainValue【道路】&#10;有形固定資産減価償却率">
          <a:extLst>
            <a:ext uri="{FF2B5EF4-FFF2-40B4-BE49-F238E27FC236}">
              <a16:creationId xmlns:a16="http://schemas.microsoft.com/office/drawing/2014/main" id="{6A052459-A4BF-4566-906B-1999CFF1E2A1}"/>
            </a:ext>
          </a:extLst>
        </xdr:cNvPr>
        <xdr:cNvSpPr txBox="1"/>
      </xdr:nvSpPr>
      <xdr:spPr>
        <a:xfrm>
          <a:off x="1688157"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156862</xdr:rowOff>
    </xdr:from>
    <xdr:ext cx="405111" cy="259045"/>
    <xdr:sp macro="" textlink="">
      <xdr:nvSpPr>
        <xdr:cNvPr id="90" name="n_4mainValue【道路】&#10;有形固定資産減価償却率">
          <a:extLst>
            <a:ext uri="{FF2B5EF4-FFF2-40B4-BE49-F238E27FC236}">
              <a16:creationId xmlns:a16="http://schemas.microsoft.com/office/drawing/2014/main" id="{7C24D153-5E80-40B3-A1CE-7E452949FF13}"/>
            </a:ext>
          </a:extLst>
        </xdr:cNvPr>
        <xdr:cNvSpPr txBox="1"/>
      </xdr:nvSpPr>
      <xdr:spPr>
        <a:xfrm>
          <a:off x="870594"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B22F26B-67F9-4451-AEED-1B0E183B4048}"/>
            </a:ext>
          </a:extLst>
        </xdr:cNvPr>
        <xdr:cNvSpPr/>
      </xdr:nvSpPr>
      <xdr:spPr>
        <a:xfrm>
          <a:off x="6118225" y="39719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43921C5-88CC-46F4-8FDA-3C388DD330DF}"/>
            </a:ext>
          </a:extLst>
        </xdr:cNvPr>
        <xdr:cNvSpPr/>
      </xdr:nvSpPr>
      <xdr:spPr>
        <a:xfrm>
          <a:off x="623093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A93ED87-09D9-4B6E-BE66-35EADA7232C9}"/>
            </a:ext>
          </a:extLst>
        </xdr:cNvPr>
        <xdr:cNvSpPr/>
      </xdr:nvSpPr>
      <xdr:spPr>
        <a:xfrm>
          <a:off x="623093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F545592-1F55-4807-9ACD-B0B97D72EE0B}"/>
            </a:ext>
          </a:extLst>
        </xdr:cNvPr>
        <xdr:cNvSpPr/>
      </xdr:nvSpPr>
      <xdr:spPr>
        <a:xfrm>
          <a:off x="71755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FBAF8AD-1CD8-4B30-8EEF-1BA4D916047D}"/>
            </a:ext>
          </a:extLst>
        </xdr:cNvPr>
        <xdr:cNvSpPr/>
      </xdr:nvSpPr>
      <xdr:spPr>
        <a:xfrm>
          <a:off x="71755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672C23E-3DF0-4DD7-88A0-700DE8854B19}"/>
            </a:ext>
          </a:extLst>
        </xdr:cNvPr>
        <xdr:cNvSpPr/>
      </xdr:nvSpPr>
      <xdr:spPr>
        <a:xfrm>
          <a:off x="82327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CBD7E73-125A-4016-8681-7143722464F0}"/>
            </a:ext>
          </a:extLst>
        </xdr:cNvPr>
        <xdr:cNvSpPr/>
      </xdr:nvSpPr>
      <xdr:spPr>
        <a:xfrm>
          <a:off x="82327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054A960-70AD-4DE5-951D-17D840232B58}"/>
            </a:ext>
          </a:extLst>
        </xdr:cNvPr>
        <xdr:cNvSpPr/>
      </xdr:nvSpPr>
      <xdr:spPr>
        <a:xfrm>
          <a:off x="6118225" y="50482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0D7825F-7996-46E9-88DE-B882110A0B93}"/>
            </a:ext>
          </a:extLst>
        </xdr:cNvPr>
        <xdr:cNvSpPr txBox="1"/>
      </xdr:nvSpPr>
      <xdr:spPr>
        <a:xfrm>
          <a:off x="60801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32A0691-003F-4285-8996-BBCEF2116786}"/>
            </a:ext>
          </a:extLst>
        </xdr:cNvPr>
        <xdr:cNvCxnSpPr/>
      </xdr:nvCxnSpPr>
      <xdr:spPr>
        <a:xfrm>
          <a:off x="6118225" y="7210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F46A90C-9DB2-4DFE-BA1C-1DA9978CCB5A}"/>
            </a:ext>
          </a:extLst>
        </xdr:cNvPr>
        <xdr:cNvCxnSpPr/>
      </xdr:nvCxnSpPr>
      <xdr:spPr>
        <a:xfrm>
          <a:off x="6118225" y="6902903"/>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320C6B2-5BD9-4526-8A59-3AF34ABD1F13}"/>
            </a:ext>
          </a:extLst>
        </xdr:cNvPr>
        <xdr:cNvSpPr txBox="1"/>
      </xdr:nvSpPr>
      <xdr:spPr>
        <a:xfrm>
          <a:off x="5679621" y="6770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348578FE-A7AC-4ED2-8D83-7220B42F5B2D}"/>
            </a:ext>
          </a:extLst>
        </xdr:cNvPr>
        <xdr:cNvCxnSpPr/>
      </xdr:nvCxnSpPr>
      <xdr:spPr>
        <a:xfrm>
          <a:off x="6118225" y="6595382"/>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C48309A-FF85-44B8-89E9-9AD4299A421C}"/>
            </a:ext>
          </a:extLst>
        </xdr:cNvPr>
        <xdr:cNvSpPr txBox="1"/>
      </xdr:nvSpPr>
      <xdr:spPr>
        <a:xfrm>
          <a:off x="5629789" y="64626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867B448-D2E8-466B-9F1C-48A8D9CBF133}"/>
            </a:ext>
          </a:extLst>
        </xdr:cNvPr>
        <xdr:cNvCxnSpPr/>
      </xdr:nvCxnSpPr>
      <xdr:spPr>
        <a:xfrm>
          <a:off x="6118225" y="628786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F17E6CB-319A-4977-878E-841D30770049}"/>
            </a:ext>
          </a:extLst>
        </xdr:cNvPr>
        <xdr:cNvSpPr txBox="1"/>
      </xdr:nvSpPr>
      <xdr:spPr>
        <a:xfrm>
          <a:off x="5629789"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5CCB19A-C92E-4A0C-861D-EFFFF5AEF2F1}"/>
            </a:ext>
          </a:extLst>
        </xdr:cNvPr>
        <xdr:cNvCxnSpPr/>
      </xdr:nvCxnSpPr>
      <xdr:spPr>
        <a:xfrm>
          <a:off x="6118225" y="5980339"/>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71351E5-3B9A-434B-9888-089A208944DA}"/>
            </a:ext>
          </a:extLst>
        </xdr:cNvPr>
        <xdr:cNvSpPr txBox="1"/>
      </xdr:nvSpPr>
      <xdr:spPr>
        <a:xfrm>
          <a:off x="5629789"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199509D-9C72-474D-9C58-27769D3877E1}"/>
            </a:ext>
          </a:extLst>
        </xdr:cNvPr>
        <xdr:cNvCxnSpPr/>
      </xdr:nvCxnSpPr>
      <xdr:spPr>
        <a:xfrm>
          <a:off x="6118225" y="5672818"/>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B7404AD0-B340-4149-8B81-250D234F20AF}"/>
            </a:ext>
          </a:extLst>
        </xdr:cNvPr>
        <xdr:cNvSpPr txBox="1"/>
      </xdr:nvSpPr>
      <xdr:spPr>
        <a:xfrm>
          <a:off x="5629789" y="55305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C8B7CF5-40C4-44F8-B9EE-915BF3DC96CE}"/>
            </a:ext>
          </a:extLst>
        </xdr:cNvPr>
        <xdr:cNvCxnSpPr/>
      </xdr:nvCxnSpPr>
      <xdr:spPr>
        <a:xfrm>
          <a:off x="6118225" y="5355772"/>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E94ECCE5-A67A-4EF8-B70A-DEEE8C79E9BC}"/>
            </a:ext>
          </a:extLst>
        </xdr:cNvPr>
        <xdr:cNvSpPr txBox="1"/>
      </xdr:nvSpPr>
      <xdr:spPr>
        <a:xfrm>
          <a:off x="5629789" y="5223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C0C7D48-7E7E-4EB2-BC92-0D089979A95F}"/>
            </a:ext>
          </a:extLst>
        </xdr:cNvPr>
        <xdr:cNvCxnSpPr/>
      </xdr:nvCxnSpPr>
      <xdr:spPr>
        <a:xfrm>
          <a:off x="6118225" y="504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83CB3030-39F1-4F8C-8D2D-2356617426EB}"/>
            </a:ext>
          </a:extLst>
        </xdr:cNvPr>
        <xdr:cNvSpPr txBox="1"/>
      </xdr:nvSpPr>
      <xdr:spPr>
        <a:xfrm>
          <a:off x="5629789" y="4915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98F9EEF-856F-45BD-9DB2-F85967824A83}"/>
            </a:ext>
          </a:extLst>
        </xdr:cNvPr>
        <xdr:cNvSpPr/>
      </xdr:nvSpPr>
      <xdr:spPr>
        <a:xfrm>
          <a:off x="6118225" y="50482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7DCF227F-365E-421C-B200-490CCEDE4A1A}"/>
            </a:ext>
          </a:extLst>
        </xdr:cNvPr>
        <xdr:cNvCxnSpPr/>
      </xdr:nvCxnSpPr>
      <xdr:spPr>
        <a:xfrm flipV="1">
          <a:off x="9691053" y="5274118"/>
          <a:ext cx="0" cy="1436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B859693C-6998-4C49-9979-C357183FCA28}"/>
            </a:ext>
          </a:extLst>
        </xdr:cNvPr>
        <xdr:cNvSpPr txBox="1"/>
      </xdr:nvSpPr>
      <xdr:spPr>
        <a:xfrm>
          <a:off x="9729788" y="671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8930E0B9-84F8-424E-AB41-F9243B71780C}"/>
            </a:ext>
          </a:extLst>
        </xdr:cNvPr>
        <xdr:cNvCxnSpPr/>
      </xdr:nvCxnSpPr>
      <xdr:spPr>
        <a:xfrm>
          <a:off x="9617075" y="671028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02C18105-11FA-4473-8E8D-50E13ECA6DA6}"/>
            </a:ext>
          </a:extLst>
        </xdr:cNvPr>
        <xdr:cNvSpPr txBox="1"/>
      </xdr:nvSpPr>
      <xdr:spPr>
        <a:xfrm>
          <a:off x="9729788" y="505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A98DFAFD-B370-4B3E-A757-1D5C7792D1F2}"/>
            </a:ext>
          </a:extLst>
        </xdr:cNvPr>
        <xdr:cNvCxnSpPr/>
      </xdr:nvCxnSpPr>
      <xdr:spPr>
        <a:xfrm>
          <a:off x="9617075" y="527411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F387DC51-7EAD-4EB1-9D61-0316BF41E338}"/>
            </a:ext>
          </a:extLst>
        </xdr:cNvPr>
        <xdr:cNvSpPr txBox="1"/>
      </xdr:nvSpPr>
      <xdr:spPr>
        <a:xfrm>
          <a:off x="9729788" y="6079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CAA10235-CB80-4EF9-91AD-A711C3A513D0}"/>
            </a:ext>
          </a:extLst>
        </xdr:cNvPr>
        <xdr:cNvSpPr/>
      </xdr:nvSpPr>
      <xdr:spPr>
        <a:xfrm>
          <a:off x="9655175" y="6101327"/>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7439A763-1B7D-47BC-9DED-B4DE8720306D}"/>
            </a:ext>
          </a:extLst>
        </xdr:cNvPr>
        <xdr:cNvSpPr/>
      </xdr:nvSpPr>
      <xdr:spPr>
        <a:xfrm>
          <a:off x="8874125" y="6103743"/>
          <a:ext cx="101600" cy="920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3BF7827A-555C-4ACF-93F7-0B6E26C64934}"/>
            </a:ext>
          </a:extLst>
        </xdr:cNvPr>
        <xdr:cNvSpPr/>
      </xdr:nvSpPr>
      <xdr:spPr>
        <a:xfrm>
          <a:off x="8056563" y="6128922"/>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9E2373D2-2B88-4D73-ADD7-4791B1896FFA}"/>
            </a:ext>
          </a:extLst>
        </xdr:cNvPr>
        <xdr:cNvSpPr/>
      </xdr:nvSpPr>
      <xdr:spPr>
        <a:xfrm>
          <a:off x="7224713" y="615018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B9282782-AC05-4077-B284-8A5D343909CE}"/>
            </a:ext>
          </a:extLst>
        </xdr:cNvPr>
        <xdr:cNvSpPr/>
      </xdr:nvSpPr>
      <xdr:spPr>
        <a:xfrm>
          <a:off x="6407150" y="626707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984908-5163-4594-AB49-6519E6A96649}"/>
            </a:ext>
          </a:extLst>
        </xdr:cNvPr>
        <xdr:cNvSpPr txBox="1"/>
      </xdr:nvSpPr>
      <xdr:spPr>
        <a:xfrm>
          <a:off x="95154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8839D3B-DDA0-4267-9194-0922D77D16DA}"/>
            </a:ext>
          </a:extLst>
        </xdr:cNvPr>
        <xdr:cNvSpPr txBox="1"/>
      </xdr:nvSpPr>
      <xdr:spPr>
        <a:xfrm>
          <a:off x="87487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AC03F29-4BF5-451D-AE1B-262A15964A55}"/>
            </a:ext>
          </a:extLst>
        </xdr:cNvPr>
        <xdr:cNvSpPr txBox="1"/>
      </xdr:nvSpPr>
      <xdr:spPr>
        <a:xfrm>
          <a:off x="79311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BE68E60-448D-43D7-9EB5-2117502CE51E}"/>
            </a:ext>
          </a:extLst>
        </xdr:cNvPr>
        <xdr:cNvSpPr txBox="1"/>
      </xdr:nvSpPr>
      <xdr:spPr>
        <a:xfrm>
          <a:off x="7099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94AC21A-81B1-44BE-A107-3DAA344735DA}"/>
            </a:ext>
          </a:extLst>
        </xdr:cNvPr>
        <xdr:cNvSpPr txBox="1"/>
      </xdr:nvSpPr>
      <xdr:spPr>
        <a:xfrm>
          <a:off x="62817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88265</xdr:rowOff>
    </xdr:from>
    <xdr:to>
      <xdr:col>55</xdr:col>
      <xdr:colOff>50800</xdr:colOff>
      <xdr:row>36</xdr:row>
      <xdr:rowOff>18415</xdr:rowOff>
    </xdr:to>
    <xdr:sp macro="" textlink="">
      <xdr:nvSpPr>
        <xdr:cNvPr id="132" name="楕円 131">
          <a:extLst>
            <a:ext uri="{FF2B5EF4-FFF2-40B4-BE49-F238E27FC236}">
              <a16:creationId xmlns:a16="http://schemas.microsoft.com/office/drawing/2014/main" id="{2DCF2642-AE0F-49F6-AE64-1A230DA39063}"/>
            </a:ext>
          </a:extLst>
        </xdr:cNvPr>
        <xdr:cNvSpPr/>
      </xdr:nvSpPr>
      <xdr:spPr>
        <a:xfrm>
          <a:off x="9655175" y="5765165"/>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111142</xdr:rowOff>
    </xdr:from>
    <xdr:ext cx="534377" cy="259045"/>
    <xdr:sp macro="" textlink="">
      <xdr:nvSpPr>
        <xdr:cNvPr id="133" name="【道路】&#10;一人当たり延長該当値テキスト">
          <a:extLst>
            <a:ext uri="{FF2B5EF4-FFF2-40B4-BE49-F238E27FC236}">
              <a16:creationId xmlns:a16="http://schemas.microsoft.com/office/drawing/2014/main" id="{31DB600A-DDDD-4C96-A61D-F0E9691E1D59}"/>
            </a:ext>
          </a:extLst>
        </xdr:cNvPr>
        <xdr:cNvSpPr txBox="1"/>
      </xdr:nvSpPr>
      <xdr:spPr>
        <a:xfrm>
          <a:off x="9729788" y="562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107663</xdr:rowOff>
    </xdr:from>
    <xdr:to>
      <xdr:col>50</xdr:col>
      <xdr:colOff>165100</xdr:colOff>
      <xdr:row>36</xdr:row>
      <xdr:rowOff>37813</xdr:rowOff>
    </xdr:to>
    <xdr:sp macro="" textlink="">
      <xdr:nvSpPr>
        <xdr:cNvPr id="134" name="楕円 133">
          <a:extLst>
            <a:ext uri="{FF2B5EF4-FFF2-40B4-BE49-F238E27FC236}">
              <a16:creationId xmlns:a16="http://schemas.microsoft.com/office/drawing/2014/main" id="{4AD49F6B-D556-4156-A9DE-700A8F3D640F}"/>
            </a:ext>
          </a:extLst>
        </xdr:cNvPr>
        <xdr:cNvSpPr/>
      </xdr:nvSpPr>
      <xdr:spPr>
        <a:xfrm>
          <a:off x="8874125" y="578456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139065</xdr:rowOff>
    </xdr:from>
    <xdr:to>
      <xdr:col>55</xdr:col>
      <xdr:colOff>0</xdr:colOff>
      <xdr:row>35</xdr:row>
      <xdr:rowOff>158463</xdr:rowOff>
    </xdr:to>
    <xdr:cxnSp macro="">
      <xdr:nvCxnSpPr>
        <xdr:cNvPr id="135" name="直線コネクタ 134">
          <a:extLst>
            <a:ext uri="{FF2B5EF4-FFF2-40B4-BE49-F238E27FC236}">
              <a16:creationId xmlns:a16="http://schemas.microsoft.com/office/drawing/2014/main" id="{13919299-5FBF-47D1-A500-198E923CE23F}"/>
            </a:ext>
          </a:extLst>
        </xdr:cNvPr>
        <xdr:cNvCxnSpPr/>
      </xdr:nvCxnSpPr>
      <xdr:spPr>
        <a:xfrm flipV="1">
          <a:off x="8924925" y="5815965"/>
          <a:ext cx="766763" cy="1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121641</xdr:rowOff>
    </xdr:from>
    <xdr:to>
      <xdr:col>46</xdr:col>
      <xdr:colOff>38100</xdr:colOff>
      <xdr:row>36</xdr:row>
      <xdr:rowOff>51791</xdr:rowOff>
    </xdr:to>
    <xdr:sp macro="" textlink="">
      <xdr:nvSpPr>
        <xdr:cNvPr id="136" name="楕円 135">
          <a:extLst>
            <a:ext uri="{FF2B5EF4-FFF2-40B4-BE49-F238E27FC236}">
              <a16:creationId xmlns:a16="http://schemas.microsoft.com/office/drawing/2014/main" id="{974AEC2E-E3B1-4FC8-800E-D987F8A0A18C}"/>
            </a:ext>
          </a:extLst>
        </xdr:cNvPr>
        <xdr:cNvSpPr/>
      </xdr:nvSpPr>
      <xdr:spPr>
        <a:xfrm>
          <a:off x="8056563" y="5798541"/>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158463</xdr:rowOff>
    </xdr:from>
    <xdr:to>
      <xdr:col>50</xdr:col>
      <xdr:colOff>114300</xdr:colOff>
      <xdr:row>36</xdr:row>
      <xdr:rowOff>991</xdr:rowOff>
    </xdr:to>
    <xdr:cxnSp macro="">
      <xdr:nvCxnSpPr>
        <xdr:cNvPr id="137" name="直線コネクタ 136">
          <a:extLst>
            <a:ext uri="{FF2B5EF4-FFF2-40B4-BE49-F238E27FC236}">
              <a16:creationId xmlns:a16="http://schemas.microsoft.com/office/drawing/2014/main" id="{F7DCBA86-9DAE-4195-9175-54EEFFC1A4C8}"/>
            </a:ext>
          </a:extLst>
        </xdr:cNvPr>
        <xdr:cNvCxnSpPr/>
      </xdr:nvCxnSpPr>
      <xdr:spPr>
        <a:xfrm flipV="1">
          <a:off x="8107363" y="5835363"/>
          <a:ext cx="817562" cy="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139667</xdr:rowOff>
    </xdr:from>
    <xdr:to>
      <xdr:col>41</xdr:col>
      <xdr:colOff>101600</xdr:colOff>
      <xdr:row>36</xdr:row>
      <xdr:rowOff>69817</xdr:rowOff>
    </xdr:to>
    <xdr:sp macro="" textlink="">
      <xdr:nvSpPr>
        <xdr:cNvPr id="138" name="楕円 137">
          <a:extLst>
            <a:ext uri="{FF2B5EF4-FFF2-40B4-BE49-F238E27FC236}">
              <a16:creationId xmlns:a16="http://schemas.microsoft.com/office/drawing/2014/main" id="{63F56550-45FD-41BB-B6C1-54BA97320B1A}"/>
            </a:ext>
          </a:extLst>
        </xdr:cNvPr>
        <xdr:cNvSpPr/>
      </xdr:nvSpPr>
      <xdr:spPr>
        <a:xfrm>
          <a:off x="7224713" y="581656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991</xdr:rowOff>
    </xdr:from>
    <xdr:to>
      <xdr:col>45</xdr:col>
      <xdr:colOff>177800</xdr:colOff>
      <xdr:row>36</xdr:row>
      <xdr:rowOff>19017</xdr:rowOff>
    </xdr:to>
    <xdr:cxnSp macro="">
      <xdr:nvCxnSpPr>
        <xdr:cNvPr id="139" name="直線コネクタ 138">
          <a:extLst>
            <a:ext uri="{FF2B5EF4-FFF2-40B4-BE49-F238E27FC236}">
              <a16:creationId xmlns:a16="http://schemas.microsoft.com/office/drawing/2014/main" id="{14E74A74-0D30-4D09-9198-955F9E9A681E}"/>
            </a:ext>
          </a:extLst>
        </xdr:cNvPr>
        <xdr:cNvCxnSpPr/>
      </xdr:nvCxnSpPr>
      <xdr:spPr>
        <a:xfrm flipV="1">
          <a:off x="7275513" y="5839816"/>
          <a:ext cx="831850" cy="1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154853</xdr:rowOff>
    </xdr:from>
    <xdr:to>
      <xdr:col>36</xdr:col>
      <xdr:colOff>165100</xdr:colOff>
      <xdr:row>36</xdr:row>
      <xdr:rowOff>85003</xdr:rowOff>
    </xdr:to>
    <xdr:sp macro="" textlink="">
      <xdr:nvSpPr>
        <xdr:cNvPr id="140" name="楕円 139">
          <a:extLst>
            <a:ext uri="{FF2B5EF4-FFF2-40B4-BE49-F238E27FC236}">
              <a16:creationId xmlns:a16="http://schemas.microsoft.com/office/drawing/2014/main" id="{87F9CE03-0D94-44DA-BCB3-D4E223617A08}"/>
            </a:ext>
          </a:extLst>
        </xdr:cNvPr>
        <xdr:cNvSpPr/>
      </xdr:nvSpPr>
      <xdr:spPr>
        <a:xfrm>
          <a:off x="6407150" y="583175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19017</xdr:rowOff>
    </xdr:from>
    <xdr:to>
      <xdr:col>41</xdr:col>
      <xdr:colOff>50800</xdr:colOff>
      <xdr:row>36</xdr:row>
      <xdr:rowOff>34203</xdr:rowOff>
    </xdr:to>
    <xdr:cxnSp macro="">
      <xdr:nvCxnSpPr>
        <xdr:cNvPr id="141" name="直線コネクタ 140">
          <a:extLst>
            <a:ext uri="{FF2B5EF4-FFF2-40B4-BE49-F238E27FC236}">
              <a16:creationId xmlns:a16="http://schemas.microsoft.com/office/drawing/2014/main" id="{247E5039-E32B-49F5-B7F7-C7BB5200EE38}"/>
            </a:ext>
          </a:extLst>
        </xdr:cNvPr>
        <xdr:cNvCxnSpPr/>
      </xdr:nvCxnSpPr>
      <xdr:spPr>
        <a:xfrm flipV="1">
          <a:off x="6457950" y="5857842"/>
          <a:ext cx="817563" cy="1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FD6157A9-F873-4049-9F3B-34DF62C749B5}"/>
            </a:ext>
          </a:extLst>
        </xdr:cNvPr>
        <xdr:cNvSpPr txBox="1"/>
      </xdr:nvSpPr>
      <xdr:spPr>
        <a:xfrm>
          <a:off x="8659324" y="618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9910FE4F-0BA6-4EE9-B77A-352C433578CE}"/>
            </a:ext>
          </a:extLst>
        </xdr:cNvPr>
        <xdr:cNvSpPr txBox="1"/>
      </xdr:nvSpPr>
      <xdr:spPr>
        <a:xfrm>
          <a:off x="7854461" y="621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06EA8F2C-4ED7-4523-B9EC-67E537268B4D}"/>
            </a:ext>
          </a:extLst>
        </xdr:cNvPr>
        <xdr:cNvSpPr txBox="1"/>
      </xdr:nvSpPr>
      <xdr:spPr>
        <a:xfrm>
          <a:off x="7036899" y="623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286D91D3-C3A2-4D32-85B4-EB80A50E512A}"/>
            </a:ext>
          </a:extLst>
        </xdr:cNvPr>
        <xdr:cNvSpPr txBox="1"/>
      </xdr:nvSpPr>
      <xdr:spPr>
        <a:xfrm>
          <a:off x="6205049" y="635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54340</xdr:rowOff>
    </xdr:from>
    <xdr:ext cx="534377" cy="259045"/>
    <xdr:sp macro="" textlink="">
      <xdr:nvSpPr>
        <xdr:cNvPr id="146" name="n_1mainValue【道路】&#10;一人当たり延長">
          <a:extLst>
            <a:ext uri="{FF2B5EF4-FFF2-40B4-BE49-F238E27FC236}">
              <a16:creationId xmlns:a16="http://schemas.microsoft.com/office/drawing/2014/main" id="{E4347095-087D-45DC-B81D-3D0C41D68D32}"/>
            </a:ext>
          </a:extLst>
        </xdr:cNvPr>
        <xdr:cNvSpPr txBox="1"/>
      </xdr:nvSpPr>
      <xdr:spPr>
        <a:xfrm>
          <a:off x="8659324" y="556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68318</xdr:rowOff>
    </xdr:from>
    <xdr:ext cx="534377" cy="259045"/>
    <xdr:sp macro="" textlink="">
      <xdr:nvSpPr>
        <xdr:cNvPr id="147" name="n_2mainValue【道路】&#10;一人当たり延長">
          <a:extLst>
            <a:ext uri="{FF2B5EF4-FFF2-40B4-BE49-F238E27FC236}">
              <a16:creationId xmlns:a16="http://schemas.microsoft.com/office/drawing/2014/main" id="{7F6DDE0C-58AC-4C83-8088-4AC38763BD8A}"/>
            </a:ext>
          </a:extLst>
        </xdr:cNvPr>
        <xdr:cNvSpPr txBox="1"/>
      </xdr:nvSpPr>
      <xdr:spPr>
        <a:xfrm>
          <a:off x="7854461" y="558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86344</xdr:rowOff>
    </xdr:from>
    <xdr:ext cx="534377" cy="259045"/>
    <xdr:sp macro="" textlink="">
      <xdr:nvSpPr>
        <xdr:cNvPr id="148" name="n_3mainValue【道路】&#10;一人当たり延長">
          <a:extLst>
            <a:ext uri="{FF2B5EF4-FFF2-40B4-BE49-F238E27FC236}">
              <a16:creationId xmlns:a16="http://schemas.microsoft.com/office/drawing/2014/main" id="{2B7867A8-0A6E-4836-A169-A99B735A9B88}"/>
            </a:ext>
          </a:extLst>
        </xdr:cNvPr>
        <xdr:cNvSpPr txBox="1"/>
      </xdr:nvSpPr>
      <xdr:spPr>
        <a:xfrm>
          <a:off x="7036899" y="560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101530</xdr:rowOff>
    </xdr:from>
    <xdr:ext cx="534377" cy="259045"/>
    <xdr:sp macro="" textlink="">
      <xdr:nvSpPr>
        <xdr:cNvPr id="149" name="n_4mainValue【道路】&#10;一人当たり延長">
          <a:extLst>
            <a:ext uri="{FF2B5EF4-FFF2-40B4-BE49-F238E27FC236}">
              <a16:creationId xmlns:a16="http://schemas.microsoft.com/office/drawing/2014/main" id="{1B362A6B-34A9-4A82-9C7F-2869B467DD84}"/>
            </a:ext>
          </a:extLst>
        </xdr:cNvPr>
        <xdr:cNvSpPr txBox="1"/>
      </xdr:nvSpPr>
      <xdr:spPr>
        <a:xfrm>
          <a:off x="6205049" y="5616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9E8584D-DE88-44BF-AD57-A04BDE68FD85}"/>
            </a:ext>
          </a:extLst>
        </xdr:cNvPr>
        <xdr:cNvSpPr/>
      </xdr:nvSpPr>
      <xdr:spPr>
        <a:xfrm>
          <a:off x="70485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A854D3D-8CA8-49B7-A58E-9BF39B97F228}"/>
            </a:ext>
          </a:extLst>
        </xdr:cNvPr>
        <xdr:cNvSpPr/>
      </xdr:nvSpPr>
      <xdr:spPr>
        <a:xfrm>
          <a:off x="8318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08B7CE8-FA53-432B-8771-8AC5906FB493}"/>
            </a:ext>
          </a:extLst>
        </xdr:cNvPr>
        <xdr:cNvSpPr/>
      </xdr:nvSpPr>
      <xdr:spPr>
        <a:xfrm>
          <a:off x="8318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FA4C454-5FB7-4279-9929-D5CF702FB9B0}"/>
            </a:ext>
          </a:extLst>
        </xdr:cNvPr>
        <xdr:cNvSpPr/>
      </xdr:nvSpPr>
      <xdr:spPr>
        <a:xfrm>
          <a:off x="17621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10CC001-34E4-4BAA-8B8A-07D8FE8E5377}"/>
            </a:ext>
          </a:extLst>
        </xdr:cNvPr>
        <xdr:cNvSpPr/>
      </xdr:nvSpPr>
      <xdr:spPr>
        <a:xfrm>
          <a:off x="17621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EC1A25D-AFA2-4EB5-8C3A-8E6513FEF7DE}"/>
            </a:ext>
          </a:extLst>
        </xdr:cNvPr>
        <xdr:cNvSpPr/>
      </xdr:nvSpPr>
      <xdr:spPr>
        <a:xfrm>
          <a:off x="2819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B9DD72F-49D7-45AA-B933-A326AA64DBAB}"/>
            </a:ext>
          </a:extLst>
        </xdr:cNvPr>
        <xdr:cNvSpPr/>
      </xdr:nvSpPr>
      <xdr:spPr>
        <a:xfrm>
          <a:off x="2819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76ED086-0C3C-4D9A-B4F3-563A1F665E6B}"/>
            </a:ext>
          </a:extLst>
        </xdr:cNvPr>
        <xdr:cNvSpPr/>
      </xdr:nvSpPr>
      <xdr:spPr>
        <a:xfrm>
          <a:off x="70485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1332453-AB6E-4D66-8EBE-1B3418446DD8}"/>
            </a:ext>
          </a:extLst>
        </xdr:cNvPr>
        <xdr:cNvSpPr txBox="1"/>
      </xdr:nvSpPr>
      <xdr:spPr>
        <a:xfrm>
          <a:off x="681038"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1F663F5-FA26-417F-9532-9886B268EB3C}"/>
            </a:ext>
          </a:extLst>
        </xdr:cNvPr>
        <xdr:cNvCxnSpPr/>
      </xdr:nvCxnSpPr>
      <xdr:spPr>
        <a:xfrm>
          <a:off x="70485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309F8DA-9789-40B2-9D8F-03534353E251}"/>
            </a:ext>
          </a:extLst>
        </xdr:cNvPr>
        <xdr:cNvSpPr txBox="1"/>
      </xdr:nvSpPr>
      <xdr:spPr>
        <a:xfrm>
          <a:off x="28053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2CDBD53E-1B7C-4F16-B733-8488903BB21E}"/>
            </a:ext>
          </a:extLst>
        </xdr:cNvPr>
        <xdr:cNvCxnSpPr/>
      </xdr:nvCxnSpPr>
      <xdr:spPr>
        <a:xfrm>
          <a:off x="704850"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4664CA8B-9DDB-4290-AFBB-016F1F03FDC3}"/>
            </a:ext>
          </a:extLst>
        </xdr:cNvPr>
        <xdr:cNvSpPr txBox="1"/>
      </xdr:nvSpPr>
      <xdr:spPr>
        <a:xfrm>
          <a:off x="280534"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A66CBAC7-B93E-45C6-9471-4EAEA4AFF750}"/>
            </a:ext>
          </a:extLst>
        </xdr:cNvPr>
        <xdr:cNvCxnSpPr/>
      </xdr:nvCxnSpPr>
      <xdr:spPr>
        <a:xfrm>
          <a:off x="704850"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23F368D3-347A-49AC-8E4B-036AFE603ECA}"/>
            </a:ext>
          </a:extLst>
        </xdr:cNvPr>
        <xdr:cNvSpPr txBox="1"/>
      </xdr:nvSpPr>
      <xdr:spPr>
        <a:xfrm>
          <a:off x="344654"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C001AA12-7879-4F3E-B0DD-F9832B728B0D}"/>
            </a:ext>
          </a:extLst>
        </xdr:cNvPr>
        <xdr:cNvCxnSpPr/>
      </xdr:nvCxnSpPr>
      <xdr:spPr>
        <a:xfrm>
          <a:off x="704850"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CC1B79F9-413C-4320-85E5-988DD0546873}"/>
            </a:ext>
          </a:extLst>
        </xdr:cNvPr>
        <xdr:cNvSpPr txBox="1"/>
      </xdr:nvSpPr>
      <xdr:spPr>
        <a:xfrm>
          <a:off x="344654"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DF86F4CE-426B-4841-AF89-123BCF7B8AF8}"/>
            </a:ext>
          </a:extLst>
        </xdr:cNvPr>
        <xdr:cNvCxnSpPr/>
      </xdr:nvCxnSpPr>
      <xdr:spPr>
        <a:xfrm>
          <a:off x="704850"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257AD437-B415-4F10-8CB1-72109887A82A}"/>
            </a:ext>
          </a:extLst>
        </xdr:cNvPr>
        <xdr:cNvSpPr txBox="1"/>
      </xdr:nvSpPr>
      <xdr:spPr>
        <a:xfrm>
          <a:off x="344654"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DF6515D8-E075-4A2F-9D6E-A79E7344D45B}"/>
            </a:ext>
          </a:extLst>
        </xdr:cNvPr>
        <xdr:cNvCxnSpPr/>
      </xdr:nvCxnSpPr>
      <xdr:spPr>
        <a:xfrm>
          <a:off x="704850"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CCF438E3-293D-47EF-A698-E59A59A3C2F6}"/>
            </a:ext>
          </a:extLst>
        </xdr:cNvPr>
        <xdr:cNvSpPr txBox="1"/>
      </xdr:nvSpPr>
      <xdr:spPr>
        <a:xfrm>
          <a:off x="344654"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9ABA2AB-8770-4715-B41C-0D345E45F9DB}"/>
            </a:ext>
          </a:extLst>
        </xdr:cNvPr>
        <xdr:cNvCxnSpPr/>
      </xdr:nvCxnSpPr>
      <xdr:spPr>
        <a:xfrm>
          <a:off x="70485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F22F10B7-7485-4FFD-8B63-A2132E2F5E03}"/>
            </a:ext>
          </a:extLst>
        </xdr:cNvPr>
        <xdr:cNvSpPr txBox="1"/>
      </xdr:nvSpPr>
      <xdr:spPr>
        <a:xfrm>
          <a:off x="394486"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7461A42E-71A5-47A4-905D-F5322CD3FCAB}"/>
            </a:ext>
          </a:extLst>
        </xdr:cNvPr>
        <xdr:cNvSpPr/>
      </xdr:nvSpPr>
      <xdr:spPr>
        <a:xfrm>
          <a:off x="70485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6C2E8D0C-43B1-4629-B2DB-679E830A6D91}"/>
            </a:ext>
          </a:extLst>
        </xdr:cNvPr>
        <xdr:cNvCxnSpPr/>
      </xdr:nvCxnSpPr>
      <xdr:spPr>
        <a:xfrm flipV="1">
          <a:off x="4291965" y="90754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69180625-95F8-4486-A4B2-9ED846804FC9}"/>
            </a:ext>
          </a:extLst>
        </xdr:cNvPr>
        <xdr:cNvSpPr txBox="1"/>
      </xdr:nvSpPr>
      <xdr:spPr>
        <a:xfrm>
          <a:off x="4330700"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040DE80B-2B6D-463B-B253-2A8B38B71FBD}"/>
            </a:ext>
          </a:extLst>
        </xdr:cNvPr>
        <xdr:cNvCxnSpPr/>
      </xdr:nvCxnSpPr>
      <xdr:spPr>
        <a:xfrm>
          <a:off x="4217988" y="1022604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964FDEF1-7499-4C8D-B6C6-7FCF213B921B}"/>
            </a:ext>
          </a:extLst>
        </xdr:cNvPr>
        <xdr:cNvSpPr txBox="1"/>
      </xdr:nvSpPr>
      <xdr:spPr>
        <a:xfrm>
          <a:off x="4330700" y="886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83649FE1-8AF3-41C5-84A0-4A73316D4480}"/>
            </a:ext>
          </a:extLst>
        </xdr:cNvPr>
        <xdr:cNvCxnSpPr/>
      </xdr:nvCxnSpPr>
      <xdr:spPr>
        <a:xfrm>
          <a:off x="4217988" y="907542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20524B88-3C55-42E8-A6A3-C75BEE80E108}"/>
            </a:ext>
          </a:extLst>
        </xdr:cNvPr>
        <xdr:cNvSpPr txBox="1"/>
      </xdr:nvSpPr>
      <xdr:spPr>
        <a:xfrm>
          <a:off x="4330700" y="981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D312E3C9-6284-46A9-AFA7-8AD3FC0403D9}"/>
            </a:ext>
          </a:extLst>
        </xdr:cNvPr>
        <xdr:cNvSpPr/>
      </xdr:nvSpPr>
      <xdr:spPr>
        <a:xfrm>
          <a:off x="4241800" y="983996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64202C11-36F5-4833-99DD-42C9F9BF3745}"/>
            </a:ext>
          </a:extLst>
        </xdr:cNvPr>
        <xdr:cNvSpPr/>
      </xdr:nvSpPr>
      <xdr:spPr>
        <a:xfrm>
          <a:off x="3475038" y="981138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F9D1D4D0-413A-449A-91A7-583628200A3D}"/>
            </a:ext>
          </a:extLst>
        </xdr:cNvPr>
        <xdr:cNvSpPr/>
      </xdr:nvSpPr>
      <xdr:spPr>
        <a:xfrm>
          <a:off x="2643188" y="9790430"/>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1C35D702-A867-42D4-933A-6D719DB21761}"/>
            </a:ext>
          </a:extLst>
        </xdr:cNvPr>
        <xdr:cNvSpPr/>
      </xdr:nvSpPr>
      <xdr:spPr>
        <a:xfrm>
          <a:off x="1825625"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2C06A352-65F4-4DE6-B741-4442DC14924E}"/>
            </a:ext>
          </a:extLst>
        </xdr:cNvPr>
        <xdr:cNvSpPr/>
      </xdr:nvSpPr>
      <xdr:spPr>
        <a:xfrm>
          <a:off x="1008063" y="973518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DEF8156-4C35-4D30-A3BE-F503E4D8D9FB}"/>
            </a:ext>
          </a:extLst>
        </xdr:cNvPr>
        <xdr:cNvSpPr txBox="1"/>
      </xdr:nvSpPr>
      <xdr:spPr>
        <a:xfrm>
          <a:off x="411638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835EF32-9591-4358-90E8-47587D6960AB}"/>
            </a:ext>
          </a:extLst>
        </xdr:cNvPr>
        <xdr:cNvSpPr txBox="1"/>
      </xdr:nvSpPr>
      <xdr:spPr>
        <a:xfrm>
          <a:off x="3349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A6D8E1C-C83E-46E2-AC7E-0880196381EE}"/>
            </a:ext>
          </a:extLst>
        </xdr:cNvPr>
        <xdr:cNvSpPr txBox="1"/>
      </xdr:nvSpPr>
      <xdr:spPr>
        <a:xfrm>
          <a:off x="25177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9CD5722-A3CE-4537-94EF-F3291074CC4D}"/>
            </a:ext>
          </a:extLst>
        </xdr:cNvPr>
        <xdr:cNvSpPr txBox="1"/>
      </xdr:nvSpPr>
      <xdr:spPr>
        <a:xfrm>
          <a:off x="17002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6800615-9919-4A3F-AD70-2B786D6513B2}"/>
            </a:ext>
          </a:extLst>
        </xdr:cNvPr>
        <xdr:cNvSpPr txBox="1"/>
      </xdr:nvSpPr>
      <xdr:spPr>
        <a:xfrm>
          <a:off x="882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52070</xdr:rowOff>
    </xdr:from>
    <xdr:to>
      <xdr:col>24</xdr:col>
      <xdr:colOff>114300</xdr:colOff>
      <xdr:row>60</xdr:row>
      <xdr:rowOff>153670</xdr:rowOff>
    </xdr:to>
    <xdr:sp macro="" textlink="">
      <xdr:nvSpPr>
        <xdr:cNvPr id="190" name="楕円 189">
          <a:extLst>
            <a:ext uri="{FF2B5EF4-FFF2-40B4-BE49-F238E27FC236}">
              <a16:creationId xmlns:a16="http://schemas.microsoft.com/office/drawing/2014/main" id="{15AB317B-CD04-477B-B416-2B55667231C9}"/>
            </a:ext>
          </a:extLst>
        </xdr:cNvPr>
        <xdr:cNvSpPr/>
      </xdr:nvSpPr>
      <xdr:spPr>
        <a:xfrm>
          <a:off x="4241800" y="977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74947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F1FFF179-8DA6-48FC-9C1C-4FF81151D7C9}"/>
            </a:ext>
          </a:extLst>
        </xdr:cNvPr>
        <xdr:cNvSpPr txBox="1"/>
      </xdr:nvSpPr>
      <xdr:spPr>
        <a:xfrm>
          <a:off x="4330700"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92" name="楕円 191">
          <a:extLst>
            <a:ext uri="{FF2B5EF4-FFF2-40B4-BE49-F238E27FC236}">
              <a16:creationId xmlns:a16="http://schemas.microsoft.com/office/drawing/2014/main" id="{B5EF932F-3761-4C21-ABF0-A1053DA6BE34}"/>
            </a:ext>
          </a:extLst>
        </xdr:cNvPr>
        <xdr:cNvSpPr/>
      </xdr:nvSpPr>
      <xdr:spPr>
        <a:xfrm>
          <a:off x="3475038" y="975423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102870</xdr:rowOff>
    </xdr:to>
    <xdr:cxnSp macro="">
      <xdr:nvCxnSpPr>
        <xdr:cNvPr id="193" name="直線コネクタ 192">
          <a:extLst>
            <a:ext uri="{FF2B5EF4-FFF2-40B4-BE49-F238E27FC236}">
              <a16:creationId xmlns:a16="http://schemas.microsoft.com/office/drawing/2014/main" id="{81363FA6-52CB-4AD1-B238-261D2381786B}"/>
            </a:ext>
          </a:extLst>
        </xdr:cNvPr>
        <xdr:cNvCxnSpPr/>
      </xdr:nvCxnSpPr>
      <xdr:spPr>
        <a:xfrm>
          <a:off x="3525838" y="9805035"/>
          <a:ext cx="766762"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xdr:rowOff>
    </xdr:from>
    <xdr:to>
      <xdr:col>15</xdr:col>
      <xdr:colOff>101600</xdr:colOff>
      <xdr:row>60</xdr:row>
      <xdr:rowOff>104140</xdr:rowOff>
    </xdr:to>
    <xdr:sp macro="" textlink="">
      <xdr:nvSpPr>
        <xdr:cNvPr id="194" name="楕円 193">
          <a:extLst>
            <a:ext uri="{FF2B5EF4-FFF2-40B4-BE49-F238E27FC236}">
              <a16:creationId xmlns:a16="http://schemas.microsoft.com/office/drawing/2014/main" id="{C384CD5F-2992-497B-BAD2-D1963B70CE02}"/>
            </a:ext>
          </a:extLst>
        </xdr:cNvPr>
        <xdr:cNvSpPr/>
      </xdr:nvSpPr>
      <xdr:spPr>
        <a:xfrm>
          <a:off x="2643188"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53340</xdr:rowOff>
    </xdr:from>
    <xdr:to>
      <xdr:col>19</xdr:col>
      <xdr:colOff>177800</xdr:colOff>
      <xdr:row>60</xdr:row>
      <xdr:rowOff>80010</xdr:rowOff>
    </xdr:to>
    <xdr:cxnSp macro="">
      <xdr:nvCxnSpPr>
        <xdr:cNvPr id="195" name="直線コネクタ 194">
          <a:extLst>
            <a:ext uri="{FF2B5EF4-FFF2-40B4-BE49-F238E27FC236}">
              <a16:creationId xmlns:a16="http://schemas.microsoft.com/office/drawing/2014/main" id="{3D10C66E-7F80-4883-AB41-891908155A93}"/>
            </a:ext>
          </a:extLst>
        </xdr:cNvPr>
        <xdr:cNvCxnSpPr/>
      </xdr:nvCxnSpPr>
      <xdr:spPr>
        <a:xfrm>
          <a:off x="2693988" y="9778365"/>
          <a:ext cx="8318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149225</xdr:rowOff>
    </xdr:from>
    <xdr:to>
      <xdr:col>10</xdr:col>
      <xdr:colOff>165100</xdr:colOff>
      <xdr:row>60</xdr:row>
      <xdr:rowOff>79375</xdr:rowOff>
    </xdr:to>
    <xdr:sp macro="" textlink="">
      <xdr:nvSpPr>
        <xdr:cNvPr id="196" name="楕円 195">
          <a:extLst>
            <a:ext uri="{FF2B5EF4-FFF2-40B4-BE49-F238E27FC236}">
              <a16:creationId xmlns:a16="http://schemas.microsoft.com/office/drawing/2014/main" id="{3FD9140B-73C7-4134-8574-60295CE1B566}"/>
            </a:ext>
          </a:extLst>
        </xdr:cNvPr>
        <xdr:cNvSpPr/>
      </xdr:nvSpPr>
      <xdr:spPr>
        <a:xfrm>
          <a:off x="1825625" y="971232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28575</xdr:rowOff>
    </xdr:from>
    <xdr:to>
      <xdr:col>15</xdr:col>
      <xdr:colOff>50800</xdr:colOff>
      <xdr:row>60</xdr:row>
      <xdr:rowOff>53340</xdr:rowOff>
    </xdr:to>
    <xdr:cxnSp macro="">
      <xdr:nvCxnSpPr>
        <xdr:cNvPr id="197" name="直線コネクタ 196">
          <a:extLst>
            <a:ext uri="{FF2B5EF4-FFF2-40B4-BE49-F238E27FC236}">
              <a16:creationId xmlns:a16="http://schemas.microsoft.com/office/drawing/2014/main" id="{19EB5101-CDEB-4AAD-A5A7-203DD6FC2235}"/>
            </a:ext>
          </a:extLst>
        </xdr:cNvPr>
        <xdr:cNvCxnSpPr/>
      </xdr:nvCxnSpPr>
      <xdr:spPr>
        <a:xfrm>
          <a:off x="1876425" y="9753600"/>
          <a:ext cx="817563"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124460</xdr:rowOff>
    </xdr:from>
    <xdr:to>
      <xdr:col>6</xdr:col>
      <xdr:colOff>38100</xdr:colOff>
      <xdr:row>60</xdr:row>
      <xdr:rowOff>54610</xdr:rowOff>
    </xdr:to>
    <xdr:sp macro="" textlink="">
      <xdr:nvSpPr>
        <xdr:cNvPr id="198" name="楕円 197">
          <a:extLst>
            <a:ext uri="{FF2B5EF4-FFF2-40B4-BE49-F238E27FC236}">
              <a16:creationId xmlns:a16="http://schemas.microsoft.com/office/drawing/2014/main" id="{4FA43798-7170-428E-81FD-2A854CC61420}"/>
            </a:ext>
          </a:extLst>
        </xdr:cNvPr>
        <xdr:cNvSpPr/>
      </xdr:nvSpPr>
      <xdr:spPr>
        <a:xfrm>
          <a:off x="1008063" y="968756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xdr:rowOff>
    </xdr:from>
    <xdr:to>
      <xdr:col>10</xdr:col>
      <xdr:colOff>114300</xdr:colOff>
      <xdr:row>60</xdr:row>
      <xdr:rowOff>28575</xdr:rowOff>
    </xdr:to>
    <xdr:cxnSp macro="">
      <xdr:nvCxnSpPr>
        <xdr:cNvPr id="199" name="直線コネクタ 198">
          <a:extLst>
            <a:ext uri="{FF2B5EF4-FFF2-40B4-BE49-F238E27FC236}">
              <a16:creationId xmlns:a16="http://schemas.microsoft.com/office/drawing/2014/main" id="{7E3872E6-FC9F-4866-B9E4-D437B03CC02E}"/>
            </a:ext>
          </a:extLst>
        </xdr:cNvPr>
        <xdr:cNvCxnSpPr/>
      </xdr:nvCxnSpPr>
      <xdr:spPr>
        <a:xfrm>
          <a:off x="1058863" y="9728835"/>
          <a:ext cx="817562"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8BC52C38-355B-4B7D-ADC2-7DDEAC9A6FDA}"/>
            </a:ext>
          </a:extLst>
        </xdr:cNvPr>
        <xdr:cNvSpPr txBox="1"/>
      </xdr:nvSpPr>
      <xdr:spPr>
        <a:xfrm>
          <a:off x="3324869" y="989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FCBE29E7-0B2F-4F61-BD15-B538FCD7CA05}"/>
            </a:ext>
          </a:extLst>
        </xdr:cNvPr>
        <xdr:cNvSpPr txBox="1"/>
      </xdr:nvSpPr>
      <xdr:spPr>
        <a:xfrm>
          <a:off x="2505719" y="988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7FFB7842-3F0F-4644-895B-A6E4D1C8B4C8}"/>
            </a:ext>
          </a:extLst>
        </xdr:cNvPr>
        <xdr:cNvSpPr txBox="1"/>
      </xdr:nvSpPr>
      <xdr:spPr>
        <a:xfrm>
          <a:off x="1688157" y="986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85304E17-5B2E-4829-A04F-870514220230}"/>
            </a:ext>
          </a:extLst>
        </xdr:cNvPr>
        <xdr:cNvSpPr txBox="1"/>
      </xdr:nvSpPr>
      <xdr:spPr>
        <a:xfrm>
          <a:off x="870594" y="982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2BCFD882-E248-4230-80A5-DF5243EEF098}"/>
            </a:ext>
          </a:extLst>
        </xdr:cNvPr>
        <xdr:cNvSpPr txBox="1"/>
      </xdr:nvSpPr>
      <xdr:spPr>
        <a:xfrm>
          <a:off x="3324869"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120667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D0EC0A2C-09B4-43A3-95C7-EB2CB96521FC}"/>
            </a:ext>
          </a:extLst>
        </xdr:cNvPr>
        <xdr:cNvSpPr txBox="1"/>
      </xdr:nvSpPr>
      <xdr:spPr>
        <a:xfrm>
          <a:off x="2505719" y="952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95902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4772BA8A-D704-4F36-868A-CE86F8F79B50}"/>
            </a:ext>
          </a:extLst>
        </xdr:cNvPr>
        <xdr:cNvSpPr txBox="1"/>
      </xdr:nvSpPr>
      <xdr:spPr>
        <a:xfrm>
          <a:off x="1688157"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71137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2BD2CD0A-04BD-41B2-B168-728A47D6C620}"/>
            </a:ext>
          </a:extLst>
        </xdr:cNvPr>
        <xdr:cNvSpPr txBox="1"/>
      </xdr:nvSpPr>
      <xdr:spPr>
        <a:xfrm>
          <a:off x="870594"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0131226-EE7C-4211-8D19-F3D8E410C41F}"/>
            </a:ext>
          </a:extLst>
        </xdr:cNvPr>
        <xdr:cNvSpPr/>
      </xdr:nvSpPr>
      <xdr:spPr>
        <a:xfrm>
          <a:off x="6118225" y="757237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47B8112-4423-4879-9DF5-9107DAF7FDAA}"/>
            </a:ext>
          </a:extLst>
        </xdr:cNvPr>
        <xdr:cNvSpPr/>
      </xdr:nvSpPr>
      <xdr:spPr>
        <a:xfrm>
          <a:off x="623093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A2E75B59-DDDE-44DB-9392-E916E282B4E5}"/>
            </a:ext>
          </a:extLst>
        </xdr:cNvPr>
        <xdr:cNvSpPr/>
      </xdr:nvSpPr>
      <xdr:spPr>
        <a:xfrm>
          <a:off x="623093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1079060-77E8-4272-9084-E66389A8DAE9}"/>
            </a:ext>
          </a:extLst>
        </xdr:cNvPr>
        <xdr:cNvSpPr/>
      </xdr:nvSpPr>
      <xdr:spPr>
        <a:xfrm>
          <a:off x="71755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4CC8EF9-3B4E-4104-82DC-CCFA97A14879}"/>
            </a:ext>
          </a:extLst>
        </xdr:cNvPr>
        <xdr:cNvSpPr/>
      </xdr:nvSpPr>
      <xdr:spPr>
        <a:xfrm>
          <a:off x="71755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9E204B2B-A299-461A-B090-CFD03948A292}"/>
            </a:ext>
          </a:extLst>
        </xdr:cNvPr>
        <xdr:cNvSpPr/>
      </xdr:nvSpPr>
      <xdr:spPr>
        <a:xfrm>
          <a:off x="82327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D79DC0A-512E-4DBB-A349-DCB8B4CA929B}"/>
            </a:ext>
          </a:extLst>
        </xdr:cNvPr>
        <xdr:cNvSpPr/>
      </xdr:nvSpPr>
      <xdr:spPr>
        <a:xfrm>
          <a:off x="82327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46C202E1-C684-4FAC-8521-E9332427E8B5}"/>
            </a:ext>
          </a:extLst>
        </xdr:cNvPr>
        <xdr:cNvSpPr/>
      </xdr:nvSpPr>
      <xdr:spPr>
        <a:xfrm>
          <a:off x="6118225" y="864870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973F434F-300C-4203-B035-2633CE5393D8}"/>
            </a:ext>
          </a:extLst>
        </xdr:cNvPr>
        <xdr:cNvSpPr txBox="1"/>
      </xdr:nvSpPr>
      <xdr:spPr>
        <a:xfrm>
          <a:off x="60801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F2AD685A-3B6B-4B3F-9836-4D2A990F230F}"/>
            </a:ext>
          </a:extLst>
        </xdr:cNvPr>
        <xdr:cNvCxnSpPr/>
      </xdr:nvCxnSpPr>
      <xdr:spPr>
        <a:xfrm>
          <a:off x="6118225" y="1081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6273BE6-E182-4132-B5DF-D1A148F5717C}"/>
            </a:ext>
          </a:extLst>
        </xdr:cNvPr>
        <xdr:cNvCxnSpPr/>
      </xdr:nvCxnSpPr>
      <xdr:spPr>
        <a:xfrm>
          <a:off x="6118225" y="10448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4EF869DB-AE9B-4417-AEED-26282DAC963B}"/>
            </a:ext>
          </a:extLst>
        </xdr:cNvPr>
        <xdr:cNvSpPr txBox="1"/>
      </xdr:nvSpPr>
      <xdr:spPr>
        <a:xfrm>
          <a:off x="5883727" y="10316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975C33D-1846-4863-8232-9F2223815B84}"/>
            </a:ext>
          </a:extLst>
        </xdr:cNvPr>
        <xdr:cNvCxnSpPr/>
      </xdr:nvCxnSpPr>
      <xdr:spPr>
        <a:xfrm>
          <a:off x="6118225" y="1008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26B6862A-4768-498F-A018-58746F861095}"/>
            </a:ext>
          </a:extLst>
        </xdr:cNvPr>
        <xdr:cNvSpPr txBox="1"/>
      </xdr:nvSpPr>
      <xdr:spPr>
        <a:xfrm>
          <a:off x="5475516" y="995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5127D01-6712-4F44-BB9A-88514A1FB8F6}"/>
            </a:ext>
          </a:extLst>
        </xdr:cNvPr>
        <xdr:cNvCxnSpPr/>
      </xdr:nvCxnSpPr>
      <xdr:spPr>
        <a:xfrm>
          <a:off x="6118225" y="972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B4354512-FB01-4603-A8EF-423019F52FC2}"/>
            </a:ext>
          </a:extLst>
        </xdr:cNvPr>
        <xdr:cNvSpPr txBox="1"/>
      </xdr:nvSpPr>
      <xdr:spPr>
        <a:xfrm>
          <a:off x="5475516" y="9592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E1A8BCE8-447C-405B-B218-D1D115CD0522}"/>
            </a:ext>
          </a:extLst>
        </xdr:cNvPr>
        <xdr:cNvCxnSpPr/>
      </xdr:nvCxnSpPr>
      <xdr:spPr>
        <a:xfrm>
          <a:off x="6118225" y="937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65902EFF-27BD-4B8A-AB16-17A5705265D3}"/>
            </a:ext>
          </a:extLst>
        </xdr:cNvPr>
        <xdr:cNvSpPr txBox="1"/>
      </xdr:nvSpPr>
      <xdr:spPr>
        <a:xfrm>
          <a:off x="5475516" y="92399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2610E2E8-831C-4A85-BD39-85D1ECCB4DE0}"/>
            </a:ext>
          </a:extLst>
        </xdr:cNvPr>
        <xdr:cNvCxnSpPr/>
      </xdr:nvCxnSpPr>
      <xdr:spPr>
        <a:xfrm>
          <a:off x="6118225" y="9010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3CFC2A69-BD8C-4BEC-B809-A4F205B1FD2D}"/>
            </a:ext>
          </a:extLst>
        </xdr:cNvPr>
        <xdr:cNvSpPr txBox="1"/>
      </xdr:nvSpPr>
      <xdr:spPr>
        <a:xfrm>
          <a:off x="5475516" y="8877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DD162775-0F42-473E-9D79-E652234D2B9E}"/>
            </a:ext>
          </a:extLst>
        </xdr:cNvPr>
        <xdr:cNvCxnSpPr/>
      </xdr:nvCxnSpPr>
      <xdr:spPr>
        <a:xfrm>
          <a:off x="6118225" y="86487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218454B2-3578-44FA-BB3D-30B219FC7FEC}"/>
            </a:ext>
          </a:extLst>
        </xdr:cNvPr>
        <xdr:cNvSpPr txBox="1"/>
      </xdr:nvSpPr>
      <xdr:spPr>
        <a:xfrm>
          <a:off x="5475516" y="85160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EAA706A5-2EAC-4AA5-B11E-26B16A41BEA6}"/>
            </a:ext>
          </a:extLst>
        </xdr:cNvPr>
        <xdr:cNvSpPr/>
      </xdr:nvSpPr>
      <xdr:spPr>
        <a:xfrm>
          <a:off x="6118225" y="864870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A8EA4D12-2CDC-4F75-AC6B-087A1D1FE227}"/>
            </a:ext>
          </a:extLst>
        </xdr:cNvPr>
        <xdr:cNvCxnSpPr/>
      </xdr:nvCxnSpPr>
      <xdr:spPr>
        <a:xfrm flipV="1">
          <a:off x="9691053" y="9091711"/>
          <a:ext cx="0" cy="1354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0074FD54-8993-421D-B522-B29A5077D74A}"/>
            </a:ext>
          </a:extLst>
        </xdr:cNvPr>
        <xdr:cNvSpPr txBox="1"/>
      </xdr:nvSpPr>
      <xdr:spPr>
        <a:xfrm>
          <a:off x="9729788" y="1045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D1874F8B-0D2B-4DBC-99F8-E269E42BF42C}"/>
            </a:ext>
          </a:extLst>
        </xdr:cNvPr>
        <xdr:cNvCxnSpPr/>
      </xdr:nvCxnSpPr>
      <xdr:spPr>
        <a:xfrm>
          <a:off x="9617075" y="1044630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9516FE88-3DE7-4D65-944E-72705F81C0A8}"/>
            </a:ext>
          </a:extLst>
        </xdr:cNvPr>
        <xdr:cNvSpPr txBox="1"/>
      </xdr:nvSpPr>
      <xdr:spPr>
        <a:xfrm>
          <a:off x="9729788" y="8885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5551CBB4-BA2F-4393-987A-CD5344B62B34}"/>
            </a:ext>
          </a:extLst>
        </xdr:cNvPr>
        <xdr:cNvCxnSpPr/>
      </xdr:nvCxnSpPr>
      <xdr:spPr>
        <a:xfrm>
          <a:off x="9617075" y="909171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3033B1DC-517F-4105-B9D9-90DEFA03D3E8}"/>
            </a:ext>
          </a:extLst>
        </xdr:cNvPr>
        <xdr:cNvSpPr txBox="1"/>
      </xdr:nvSpPr>
      <xdr:spPr>
        <a:xfrm>
          <a:off x="9729788" y="10215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D50D519E-D220-4F00-B433-8D8330982B72}"/>
            </a:ext>
          </a:extLst>
        </xdr:cNvPr>
        <xdr:cNvSpPr/>
      </xdr:nvSpPr>
      <xdr:spPr>
        <a:xfrm>
          <a:off x="9655175" y="10236642"/>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290F2D62-2352-4987-8931-5C5CDE38AC5D}"/>
            </a:ext>
          </a:extLst>
        </xdr:cNvPr>
        <xdr:cNvSpPr/>
      </xdr:nvSpPr>
      <xdr:spPr>
        <a:xfrm>
          <a:off x="8874125" y="1023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E60F288D-5044-4F2E-854F-CC80886F155D}"/>
            </a:ext>
          </a:extLst>
        </xdr:cNvPr>
        <xdr:cNvSpPr/>
      </xdr:nvSpPr>
      <xdr:spPr>
        <a:xfrm>
          <a:off x="8056563" y="10240932"/>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1E778B3E-3319-4065-B9F0-DE2437184ABD}"/>
            </a:ext>
          </a:extLst>
        </xdr:cNvPr>
        <xdr:cNvSpPr/>
      </xdr:nvSpPr>
      <xdr:spPr>
        <a:xfrm>
          <a:off x="7224713" y="1025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BA1138F5-1EFD-48AF-BE96-FE7F22A02B5C}"/>
            </a:ext>
          </a:extLst>
        </xdr:cNvPr>
        <xdr:cNvSpPr/>
      </xdr:nvSpPr>
      <xdr:spPr>
        <a:xfrm>
          <a:off x="6407150" y="10278130"/>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1721B10-A758-4D5F-B44A-47794844C177}"/>
            </a:ext>
          </a:extLst>
        </xdr:cNvPr>
        <xdr:cNvSpPr txBox="1"/>
      </xdr:nvSpPr>
      <xdr:spPr>
        <a:xfrm>
          <a:off x="95154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21F2D09-24A0-4499-A019-492AE4A27E65}"/>
            </a:ext>
          </a:extLst>
        </xdr:cNvPr>
        <xdr:cNvSpPr txBox="1"/>
      </xdr:nvSpPr>
      <xdr:spPr>
        <a:xfrm>
          <a:off x="87487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48B8213-6545-443B-97C5-5546EFA9CC73}"/>
            </a:ext>
          </a:extLst>
        </xdr:cNvPr>
        <xdr:cNvSpPr txBox="1"/>
      </xdr:nvSpPr>
      <xdr:spPr>
        <a:xfrm>
          <a:off x="79311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2841640-B041-4161-8761-1719347EFA0B}"/>
            </a:ext>
          </a:extLst>
        </xdr:cNvPr>
        <xdr:cNvSpPr txBox="1"/>
      </xdr:nvSpPr>
      <xdr:spPr>
        <a:xfrm>
          <a:off x="7099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12EEB06-145A-4F5D-8EFA-2F01B4C9F53C}"/>
            </a:ext>
          </a:extLst>
        </xdr:cNvPr>
        <xdr:cNvSpPr txBox="1"/>
      </xdr:nvSpPr>
      <xdr:spPr>
        <a:xfrm>
          <a:off x="62817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84493</xdr:rowOff>
    </xdr:from>
    <xdr:to>
      <xdr:col>55</xdr:col>
      <xdr:colOff>50800</xdr:colOff>
      <xdr:row>61</xdr:row>
      <xdr:rowOff>14643</xdr:rowOff>
    </xdr:to>
    <xdr:sp macro="" textlink="">
      <xdr:nvSpPr>
        <xdr:cNvPr id="247" name="楕円 246">
          <a:extLst>
            <a:ext uri="{FF2B5EF4-FFF2-40B4-BE49-F238E27FC236}">
              <a16:creationId xmlns:a16="http://schemas.microsoft.com/office/drawing/2014/main" id="{8EBB65C6-45E5-41D8-8892-C5E044CB000B}"/>
            </a:ext>
          </a:extLst>
        </xdr:cNvPr>
        <xdr:cNvSpPr/>
      </xdr:nvSpPr>
      <xdr:spPr>
        <a:xfrm>
          <a:off x="9655175" y="9809518"/>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107370</xdr:rowOff>
    </xdr:from>
    <xdr:ext cx="690189" cy="259045"/>
    <xdr:sp macro="" textlink="">
      <xdr:nvSpPr>
        <xdr:cNvPr id="248" name="【橋りょう・トンネル】&#10;一人当たり有形固定資産（償却資産）額該当値テキスト">
          <a:extLst>
            <a:ext uri="{FF2B5EF4-FFF2-40B4-BE49-F238E27FC236}">
              <a16:creationId xmlns:a16="http://schemas.microsoft.com/office/drawing/2014/main" id="{524B7A52-76CC-407C-B474-27634418C5AD}"/>
            </a:ext>
          </a:extLst>
        </xdr:cNvPr>
        <xdr:cNvSpPr txBox="1"/>
      </xdr:nvSpPr>
      <xdr:spPr>
        <a:xfrm>
          <a:off x="9729788" y="96704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94324</xdr:rowOff>
    </xdr:from>
    <xdr:to>
      <xdr:col>50</xdr:col>
      <xdr:colOff>165100</xdr:colOff>
      <xdr:row>61</xdr:row>
      <xdr:rowOff>24474</xdr:rowOff>
    </xdr:to>
    <xdr:sp macro="" textlink="">
      <xdr:nvSpPr>
        <xdr:cNvPr id="249" name="楕円 248">
          <a:extLst>
            <a:ext uri="{FF2B5EF4-FFF2-40B4-BE49-F238E27FC236}">
              <a16:creationId xmlns:a16="http://schemas.microsoft.com/office/drawing/2014/main" id="{61B48BA2-31A5-4B22-8F67-7549152765D0}"/>
            </a:ext>
          </a:extLst>
        </xdr:cNvPr>
        <xdr:cNvSpPr/>
      </xdr:nvSpPr>
      <xdr:spPr>
        <a:xfrm>
          <a:off x="8874125" y="981934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135293</xdr:rowOff>
    </xdr:from>
    <xdr:to>
      <xdr:col>55</xdr:col>
      <xdr:colOff>0</xdr:colOff>
      <xdr:row>60</xdr:row>
      <xdr:rowOff>145124</xdr:rowOff>
    </xdr:to>
    <xdr:cxnSp macro="">
      <xdr:nvCxnSpPr>
        <xdr:cNvPr id="250" name="直線コネクタ 249">
          <a:extLst>
            <a:ext uri="{FF2B5EF4-FFF2-40B4-BE49-F238E27FC236}">
              <a16:creationId xmlns:a16="http://schemas.microsoft.com/office/drawing/2014/main" id="{873B6938-907C-4FA1-A236-C3B9B1920A5D}"/>
            </a:ext>
          </a:extLst>
        </xdr:cNvPr>
        <xdr:cNvCxnSpPr/>
      </xdr:nvCxnSpPr>
      <xdr:spPr>
        <a:xfrm flipV="1">
          <a:off x="8924925" y="9860318"/>
          <a:ext cx="766763"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103207</xdr:rowOff>
    </xdr:from>
    <xdr:to>
      <xdr:col>46</xdr:col>
      <xdr:colOff>38100</xdr:colOff>
      <xdr:row>61</xdr:row>
      <xdr:rowOff>33357</xdr:rowOff>
    </xdr:to>
    <xdr:sp macro="" textlink="">
      <xdr:nvSpPr>
        <xdr:cNvPr id="251" name="楕円 250">
          <a:extLst>
            <a:ext uri="{FF2B5EF4-FFF2-40B4-BE49-F238E27FC236}">
              <a16:creationId xmlns:a16="http://schemas.microsoft.com/office/drawing/2014/main" id="{F447599C-10EE-4468-AE28-055B702AB57F}"/>
            </a:ext>
          </a:extLst>
        </xdr:cNvPr>
        <xdr:cNvSpPr/>
      </xdr:nvSpPr>
      <xdr:spPr>
        <a:xfrm>
          <a:off x="8056563" y="9828232"/>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145124</xdr:rowOff>
    </xdr:from>
    <xdr:to>
      <xdr:col>50</xdr:col>
      <xdr:colOff>114300</xdr:colOff>
      <xdr:row>60</xdr:row>
      <xdr:rowOff>154007</xdr:rowOff>
    </xdr:to>
    <xdr:cxnSp macro="">
      <xdr:nvCxnSpPr>
        <xdr:cNvPr id="252" name="直線コネクタ 251">
          <a:extLst>
            <a:ext uri="{FF2B5EF4-FFF2-40B4-BE49-F238E27FC236}">
              <a16:creationId xmlns:a16="http://schemas.microsoft.com/office/drawing/2014/main" id="{BFA03976-8472-4E2B-BE8A-5050E60CEBC4}"/>
            </a:ext>
          </a:extLst>
        </xdr:cNvPr>
        <xdr:cNvCxnSpPr/>
      </xdr:nvCxnSpPr>
      <xdr:spPr>
        <a:xfrm flipV="1">
          <a:off x="8107363" y="9870149"/>
          <a:ext cx="817562"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114898</xdr:rowOff>
    </xdr:from>
    <xdr:to>
      <xdr:col>41</xdr:col>
      <xdr:colOff>101600</xdr:colOff>
      <xdr:row>61</xdr:row>
      <xdr:rowOff>45048</xdr:rowOff>
    </xdr:to>
    <xdr:sp macro="" textlink="">
      <xdr:nvSpPr>
        <xdr:cNvPr id="253" name="楕円 252">
          <a:extLst>
            <a:ext uri="{FF2B5EF4-FFF2-40B4-BE49-F238E27FC236}">
              <a16:creationId xmlns:a16="http://schemas.microsoft.com/office/drawing/2014/main" id="{EE9C6A09-E30C-4754-B43C-EDC9B9E0075D}"/>
            </a:ext>
          </a:extLst>
        </xdr:cNvPr>
        <xdr:cNvSpPr/>
      </xdr:nvSpPr>
      <xdr:spPr>
        <a:xfrm>
          <a:off x="7224713" y="983992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154007</xdr:rowOff>
    </xdr:from>
    <xdr:to>
      <xdr:col>45</xdr:col>
      <xdr:colOff>177800</xdr:colOff>
      <xdr:row>60</xdr:row>
      <xdr:rowOff>165698</xdr:rowOff>
    </xdr:to>
    <xdr:cxnSp macro="">
      <xdr:nvCxnSpPr>
        <xdr:cNvPr id="254" name="直線コネクタ 253">
          <a:extLst>
            <a:ext uri="{FF2B5EF4-FFF2-40B4-BE49-F238E27FC236}">
              <a16:creationId xmlns:a16="http://schemas.microsoft.com/office/drawing/2014/main" id="{8FEE58F8-BE89-4D58-A5E7-D25D45861737}"/>
            </a:ext>
          </a:extLst>
        </xdr:cNvPr>
        <xdr:cNvCxnSpPr/>
      </xdr:nvCxnSpPr>
      <xdr:spPr>
        <a:xfrm flipV="1">
          <a:off x="7275513" y="9879032"/>
          <a:ext cx="831850" cy="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126240</xdr:rowOff>
    </xdr:from>
    <xdr:to>
      <xdr:col>36</xdr:col>
      <xdr:colOff>165100</xdr:colOff>
      <xdr:row>61</xdr:row>
      <xdr:rowOff>56390</xdr:rowOff>
    </xdr:to>
    <xdr:sp macro="" textlink="">
      <xdr:nvSpPr>
        <xdr:cNvPr id="255" name="楕円 254">
          <a:extLst>
            <a:ext uri="{FF2B5EF4-FFF2-40B4-BE49-F238E27FC236}">
              <a16:creationId xmlns:a16="http://schemas.microsoft.com/office/drawing/2014/main" id="{D64251D6-B334-4636-A8A6-76F9191D0880}"/>
            </a:ext>
          </a:extLst>
        </xdr:cNvPr>
        <xdr:cNvSpPr/>
      </xdr:nvSpPr>
      <xdr:spPr>
        <a:xfrm>
          <a:off x="6407150" y="98512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165698</xdr:rowOff>
    </xdr:from>
    <xdr:to>
      <xdr:col>41</xdr:col>
      <xdr:colOff>50800</xdr:colOff>
      <xdr:row>61</xdr:row>
      <xdr:rowOff>5590</xdr:rowOff>
    </xdr:to>
    <xdr:cxnSp macro="">
      <xdr:nvCxnSpPr>
        <xdr:cNvPr id="256" name="直線コネクタ 255">
          <a:extLst>
            <a:ext uri="{FF2B5EF4-FFF2-40B4-BE49-F238E27FC236}">
              <a16:creationId xmlns:a16="http://schemas.microsoft.com/office/drawing/2014/main" id="{EA9E050B-64E1-40F0-AFDB-6AF960E80147}"/>
            </a:ext>
          </a:extLst>
        </xdr:cNvPr>
        <xdr:cNvCxnSpPr/>
      </xdr:nvCxnSpPr>
      <xdr:spPr>
        <a:xfrm flipV="1">
          <a:off x="6457950" y="9885960"/>
          <a:ext cx="817563" cy="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1B0395E3-69D1-4DFD-BE52-8D2B820D3081}"/>
            </a:ext>
          </a:extLst>
        </xdr:cNvPr>
        <xdr:cNvSpPr txBox="1"/>
      </xdr:nvSpPr>
      <xdr:spPr>
        <a:xfrm>
          <a:off x="8636533" y="1032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95876339-BDFD-42ED-9F72-42B0D837AB24}"/>
            </a:ext>
          </a:extLst>
        </xdr:cNvPr>
        <xdr:cNvSpPr txBox="1"/>
      </xdr:nvSpPr>
      <xdr:spPr>
        <a:xfrm>
          <a:off x="7822145" y="1033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4348401B-4263-4012-9D63-73EFE2B8823C}"/>
            </a:ext>
          </a:extLst>
        </xdr:cNvPr>
        <xdr:cNvSpPr txBox="1"/>
      </xdr:nvSpPr>
      <xdr:spPr>
        <a:xfrm>
          <a:off x="7004583" y="1034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49DE1889-C536-4A0D-A453-802354DBCC54}"/>
            </a:ext>
          </a:extLst>
        </xdr:cNvPr>
        <xdr:cNvSpPr txBox="1"/>
      </xdr:nvSpPr>
      <xdr:spPr>
        <a:xfrm>
          <a:off x="6172733" y="10370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41001</xdr:rowOff>
    </xdr:from>
    <xdr:ext cx="690189" cy="259045"/>
    <xdr:sp macro="" textlink="">
      <xdr:nvSpPr>
        <xdr:cNvPr id="261" name="n_1mainValue【橋りょう・トンネル】&#10;一人当たり有形固定資産（償却資産）額">
          <a:extLst>
            <a:ext uri="{FF2B5EF4-FFF2-40B4-BE49-F238E27FC236}">
              <a16:creationId xmlns:a16="http://schemas.microsoft.com/office/drawing/2014/main" id="{BA3F1052-D37E-436B-84FD-B9B5DCE4EA3D}"/>
            </a:ext>
          </a:extLst>
        </xdr:cNvPr>
        <xdr:cNvSpPr txBox="1"/>
      </xdr:nvSpPr>
      <xdr:spPr>
        <a:xfrm>
          <a:off x="8595705" y="96041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49884</xdr:rowOff>
    </xdr:from>
    <xdr:ext cx="690189" cy="259045"/>
    <xdr:sp macro="" textlink="">
      <xdr:nvSpPr>
        <xdr:cNvPr id="262" name="n_2mainValue【橋りょう・トンネル】&#10;一人当たり有形固定資産（償却資産）額">
          <a:extLst>
            <a:ext uri="{FF2B5EF4-FFF2-40B4-BE49-F238E27FC236}">
              <a16:creationId xmlns:a16="http://schemas.microsoft.com/office/drawing/2014/main" id="{6B7EF9CF-8988-46C2-B9CC-1F89A01C403B}"/>
            </a:ext>
          </a:extLst>
        </xdr:cNvPr>
        <xdr:cNvSpPr txBox="1"/>
      </xdr:nvSpPr>
      <xdr:spPr>
        <a:xfrm>
          <a:off x="7776555" y="9612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61575</xdr:rowOff>
    </xdr:from>
    <xdr:ext cx="690189" cy="259045"/>
    <xdr:sp macro="" textlink="">
      <xdr:nvSpPr>
        <xdr:cNvPr id="263" name="n_3mainValue【橋りょう・トンネル】&#10;一人当たり有形固定資産（償却資産）額">
          <a:extLst>
            <a:ext uri="{FF2B5EF4-FFF2-40B4-BE49-F238E27FC236}">
              <a16:creationId xmlns:a16="http://schemas.microsoft.com/office/drawing/2014/main" id="{ED7A19F5-2623-44E4-A070-E5C215CB3D09}"/>
            </a:ext>
          </a:extLst>
        </xdr:cNvPr>
        <xdr:cNvSpPr txBox="1"/>
      </xdr:nvSpPr>
      <xdr:spPr>
        <a:xfrm>
          <a:off x="6958993" y="96246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72917</xdr:rowOff>
    </xdr:from>
    <xdr:ext cx="690189" cy="259045"/>
    <xdr:sp macro="" textlink="">
      <xdr:nvSpPr>
        <xdr:cNvPr id="264" name="n_4mainValue【橋りょう・トンネル】&#10;一人当たり有形固定資産（償却資産）額">
          <a:extLst>
            <a:ext uri="{FF2B5EF4-FFF2-40B4-BE49-F238E27FC236}">
              <a16:creationId xmlns:a16="http://schemas.microsoft.com/office/drawing/2014/main" id="{3B20A9D9-3A30-47DD-8BB6-2DABD3F6DA3C}"/>
            </a:ext>
          </a:extLst>
        </xdr:cNvPr>
        <xdr:cNvSpPr txBox="1"/>
      </xdr:nvSpPr>
      <xdr:spPr>
        <a:xfrm>
          <a:off x="6141430" y="96360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8FA22689-7FCF-4871-8CD4-1A477D758F81}"/>
            </a:ext>
          </a:extLst>
        </xdr:cNvPr>
        <xdr:cNvSpPr/>
      </xdr:nvSpPr>
      <xdr:spPr>
        <a:xfrm>
          <a:off x="70485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C50D46C-F4DB-41E0-B2C1-A987CAF98BE9}"/>
            </a:ext>
          </a:extLst>
        </xdr:cNvPr>
        <xdr:cNvSpPr/>
      </xdr:nvSpPr>
      <xdr:spPr>
        <a:xfrm>
          <a:off x="8318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86E97C7-CF98-4359-B19F-7CB0D4E9FD9F}"/>
            </a:ext>
          </a:extLst>
        </xdr:cNvPr>
        <xdr:cNvSpPr/>
      </xdr:nvSpPr>
      <xdr:spPr>
        <a:xfrm>
          <a:off x="8318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8EB229B-A1EB-480A-821D-8C588E811191}"/>
            </a:ext>
          </a:extLst>
        </xdr:cNvPr>
        <xdr:cNvSpPr/>
      </xdr:nvSpPr>
      <xdr:spPr>
        <a:xfrm>
          <a:off x="17621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C640CE6-7900-4207-996E-16FE614707AC}"/>
            </a:ext>
          </a:extLst>
        </xdr:cNvPr>
        <xdr:cNvSpPr/>
      </xdr:nvSpPr>
      <xdr:spPr>
        <a:xfrm>
          <a:off x="17621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9D691DFD-0B0B-4FDE-9F64-44E1018B36B5}"/>
            </a:ext>
          </a:extLst>
        </xdr:cNvPr>
        <xdr:cNvSpPr/>
      </xdr:nvSpPr>
      <xdr:spPr>
        <a:xfrm>
          <a:off x="2819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F663EC4-07E5-4DE1-9E25-7FF1DFCFB261}"/>
            </a:ext>
          </a:extLst>
        </xdr:cNvPr>
        <xdr:cNvSpPr/>
      </xdr:nvSpPr>
      <xdr:spPr>
        <a:xfrm>
          <a:off x="2819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E86CA483-57AD-4C67-9458-8412D64DDA52}"/>
            </a:ext>
          </a:extLst>
        </xdr:cNvPr>
        <xdr:cNvSpPr/>
      </xdr:nvSpPr>
      <xdr:spPr>
        <a:xfrm>
          <a:off x="70485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F002BBBF-BC9D-4816-AC32-760F76506E20}"/>
            </a:ext>
          </a:extLst>
        </xdr:cNvPr>
        <xdr:cNvSpPr txBox="1"/>
      </xdr:nvSpPr>
      <xdr:spPr>
        <a:xfrm>
          <a:off x="681038"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9D181F1-5260-4B80-8744-C55ECAC43D3E}"/>
            </a:ext>
          </a:extLst>
        </xdr:cNvPr>
        <xdr:cNvCxnSpPr/>
      </xdr:nvCxnSpPr>
      <xdr:spPr>
        <a:xfrm>
          <a:off x="70485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7B405618-8161-4BFD-A6E0-310F5765F815}"/>
            </a:ext>
          </a:extLst>
        </xdr:cNvPr>
        <xdr:cNvSpPr txBox="1"/>
      </xdr:nvSpPr>
      <xdr:spPr>
        <a:xfrm>
          <a:off x="280534"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9E656F61-91ED-4A5A-B407-3EA2702F70EE}"/>
            </a:ext>
          </a:extLst>
        </xdr:cNvPr>
        <xdr:cNvCxnSpPr/>
      </xdr:nvCxnSpPr>
      <xdr:spPr>
        <a:xfrm>
          <a:off x="704850"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34BF7CF3-E107-4C40-A55D-D263AC67E629}"/>
            </a:ext>
          </a:extLst>
        </xdr:cNvPr>
        <xdr:cNvSpPr txBox="1"/>
      </xdr:nvSpPr>
      <xdr:spPr>
        <a:xfrm>
          <a:off x="280534"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32E6809-37BE-47CA-8028-63E7ABF29041}"/>
            </a:ext>
          </a:extLst>
        </xdr:cNvPr>
        <xdr:cNvCxnSpPr/>
      </xdr:nvCxnSpPr>
      <xdr:spPr>
        <a:xfrm>
          <a:off x="704850"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A2436F0-55EF-4471-B195-243203E935AD}"/>
            </a:ext>
          </a:extLst>
        </xdr:cNvPr>
        <xdr:cNvSpPr txBox="1"/>
      </xdr:nvSpPr>
      <xdr:spPr>
        <a:xfrm>
          <a:off x="344654"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8E3B4A8F-6FB2-4E83-B675-72801A943A12}"/>
            </a:ext>
          </a:extLst>
        </xdr:cNvPr>
        <xdr:cNvCxnSpPr/>
      </xdr:nvCxnSpPr>
      <xdr:spPr>
        <a:xfrm>
          <a:off x="704850"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51E9EFCE-7CD0-4A5E-861C-C602D73E64A2}"/>
            </a:ext>
          </a:extLst>
        </xdr:cNvPr>
        <xdr:cNvSpPr txBox="1"/>
      </xdr:nvSpPr>
      <xdr:spPr>
        <a:xfrm>
          <a:off x="344654"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34B3FABE-EBA3-4299-BA30-BE03A4C03A68}"/>
            </a:ext>
          </a:extLst>
        </xdr:cNvPr>
        <xdr:cNvCxnSpPr/>
      </xdr:nvCxnSpPr>
      <xdr:spPr>
        <a:xfrm>
          <a:off x="704850"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8DEC00FF-C77B-41D7-B05B-89581C28C6BD}"/>
            </a:ext>
          </a:extLst>
        </xdr:cNvPr>
        <xdr:cNvSpPr txBox="1"/>
      </xdr:nvSpPr>
      <xdr:spPr>
        <a:xfrm>
          <a:off x="344654"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49632433-2AF9-44DE-B5A0-4BB74A7C1882}"/>
            </a:ext>
          </a:extLst>
        </xdr:cNvPr>
        <xdr:cNvCxnSpPr/>
      </xdr:nvCxnSpPr>
      <xdr:spPr>
        <a:xfrm>
          <a:off x="704850"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1684F161-99F1-4564-92D3-FC3EB1E873B1}"/>
            </a:ext>
          </a:extLst>
        </xdr:cNvPr>
        <xdr:cNvSpPr txBox="1"/>
      </xdr:nvSpPr>
      <xdr:spPr>
        <a:xfrm>
          <a:off x="344654" y="12478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85E3B63-6EBD-4B57-B4B2-BDD48871DF18}"/>
            </a:ext>
          </a:extLst>
        </xdr:cNvPr>
        <xdr:cNvCxnSpPr/>
      </xdr:nvCxnSpPr>
      <xdr:spPr>
        <a:xfrm>
          <a:off x="70485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3CBA685B-B592-4187-91D5-067105AF7797}"/>
            </a:ext>
          </a:extLst>
        </xdr:cNvPr>
        <xdr:cNvSpPr txBox="1"/>
      </xdr:nvSpPr>
      <xdr:spPr>
        <a:xfrm>
          <a:off x="394486" y="121164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5098D32E-8921-48CC-BE67-FC7437B1352A}"/>
            </a:ext>
          </a:extLst>
        </xdr:cNvPr>
        <xdr:cNvSpPr/>
      </xdr:nvSpPr>
      <xdr:spPr>
        <a:xfrm>
          <a:off x="70485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13FE1FAD-6C25-43D8-AE0E-3ED595194AAC}"/>
            </a:ext>
          </a:extLst>
        </xdr:cNvPr>
        <xdr:cNvCxnSpPr/>
      </xdr:nvCxnSpPr>
      <xdr:spPr>
        <a:xfrm flipV="1">
          <a:off x="4291965" y="12555855"/>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6C581CBE-77AE-4064-A673-8FD3326B22C4}"/>
            </a:ext>
          </a:extLst>
        </xdr:cNvPr>
        <xdr:cNvSpPr txBox="1"/>
      </xdr:nvSpPr>
      <xdr:spPr>
        <a:xfrm>
          <a:off x="4330700" y="1390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83228ECC-3419-4F96-912E-39057DB694C7}"/>
            </a:ext>
          </a:extLst>
        </xdr:cNvPr>
        <xdr:cNvCxnSpPr/>
      </xdr:nvCxnSpPr>
      <xdr:spPr>
        <a:xfrm>
          <a:off x="4217988" y="138969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6C842B49-20A4-4264-B276-4AF4DF3FF0BC}"/>
            </a:ext>
          </a:extLst>
        </xdr:cNvPr>
        <xdr:cNvSpPr txBox="1"/>
      </xdr:nvSpPr>
      <xdr:spPr>
        <a:xfrm>
          <a:off x="4330700" y="1234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70BB8E7B-02F9-46DF-AA03-9FAFD945C8D3}"/>
            </a:ext>
          </a:extLst>
        </xdr:cNvPr>
        <xdr:cNvCxnSpPr/>
      </xdr:nvCxnSpPr>
      <xdr:spPr>
        <a:xfrm>
          <a:off x="4217988" y="1255585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DF221BA8-93B4-488B-80B6-B62D154F96B9}"/>
            </a:ext>
          </a:extLst>
        </xdr:cNvPr>
        <xdr:cNvSpPr txBox="1"/>
      </xdr:nvSpPr>
      <xdr:spPr>
        <a:xfrm>
          <a:off x="4330700" y="13337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D5B7E632-8FD2-4BB4-8010-8B2D46064D8E}"/>
            </a:ext>
          </a:extLst>
        </xdr:cNvPr>
        <xdr:cNvSpPr/>
      </xdr:nvSpPr>
      <xdr:spPr>
        <a:xfrm>
          <a:off x="4241800" y="1347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E018BED4-21D0-4069-A9A9-6BBC9A9ECE3F}"/>
            </a:ext>
          </a:extLst>
        </xdr:cNvPr>
        <xdr:cNvSpPr/>
      </xdr:nvSpPr>
      <xdr:spPr>
        <a:xfrm>
          <a:off x="3475038" y="1347470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0AB21E9B-6830-44A1-A2A0-01F9A39764B9}"/>
            </a:ext>
          </a:extLst>
        </xdr:cNvPr>
        <xdr:cNvSpPr/>
      </xdr:nvSpPr>
      <xdr:spPr>
        <a:xfrm>
          <a:off x="2643188" y="1345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DF7ED430-1557-47DD-B0DF-037B232716BF}"/>
            </a:ext>
          </a:extLst>
        </xdr:cNvPr>
        <xdr:cNvSpPr/>
      </xdr:nvSpPr>
      <xdr:spPr>
        <a:xfrm>
          <a:off x="1825625" y="1343088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580B7269-4D3F-4F86-B997-F66624D0EB9E}"/>
            </a:ext>
          </a:extLst>
        </xdr:cNvPr>
        <xdr:cNvSpPr/>
      </xdr:nvSpPr>
      <xdr:spPr>
        <a:xfrm>
          <a:off x="1008063" y="1343850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6C728CD-71AE-43E3-8059-F5361123F225}"/>
            </a:ext>
          </a:extLst>
        </xdr:cNvPr>
        <xdr:cNvSpPr txBox="1"/>
      </xdr:nvSpPr>
      <xdr:spPr>
        <a:xfrm>
          <a:off x="411638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AAD4DC-18C7-4591-8D57-1694B5EE1145}"/>
            </a:ext>
          </a:extLst>
        </xdr:cNvPr>
        <xdr:cNvSpPr txBox="1"/>
      </xdr:nvSpPr>
      <xdr:spPr>
        <a:xfrm>
          <a:off x="3349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44DF875-D6B4-4557-A144-3E34D5AFEC50}"/>
            </a:ext>
          </a:extLst>
        </xdr:cNvPr>
        <xdr:cNvSpPr txBox="1"/>
      </xdr:nvSpPr>
      <xdr:spPr>
        <a:xfrm>
          <a:off x="25177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918B269-32ED-4DAB-83FC-ECD5E6252B21}"/>
            </a:ext>
          </a:extLst>
        </xdr:cNvPr>
        <xdr:cNvSpPr txBox="1"/>
      </xdr:nvSpPr>
      <xdr:spPr>
        <a:xfrm>
          <a:off x="17002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D31D7FB-0C87-42D2-B21A-B5D70DA572E3}"/>
            </a:ext>
          </a:extLst>
        </xdr:cNvPr>
        <xdr:cNvSpPr txBox="1"/>
      </xdr:nvSpPr>
      <xdr:spPr>
        <a:xfrm>
          <a:off x="882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305" name="楕円 304">
          <a:extLst>
            <a:ext uri="{FF2B5EF4-FFF2-40B4-BE49-F238E27FC236}">
              <a16:creationId xmlns:a16="http://schemas.microsoft.com/office/drawing/2014/main" id="{ECB9A7C9-AA5A-41BE-B9BE-812556E6C9FE}"/>
            </a:ext>
          </a:extLst>
        </xdr:cNvPr>
        <xdr:cNvSpPr/>
      </xdr:nvSpPr>
      <xdr:spPr>
        <a:xfrm>
          <a:off x="4241800" y="1352803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57166</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EE620E78-B3AD-467B-B08F-59BAB855A15A}"/>
            </a:ext>
          </a:extLst>
        </xdr:cNvPr>
        <xdr:cNvSpPr txBox="1"/>
      </xdr:nvSpPr>
      <xdr:spPr>
        <a:xfrm>
          <a:off x="4330700"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59689</xdr:rowOff>
    </xdr:from>
    <xdr:to>
      <xdr:col>20</xdr:col>
      <xdr:colOff>38100</xdr:colOff>
      <xdr:row>83</xdr:row>
      <xdr:rowOff>161289</xdr:rowOff>
    </xdr:to>
    <xdr:sp macro="" textlink="">
      <xdr:nvSpPr>
        <xdr:cNvPr id="307" name="楕円 306">
          <a:extLst>
            <a:ext uri="{FF2B5EF4-FFF2-40B4-BE49-F238E27FC236}">
              <a16:creationId xmlns:a16="http://schemas.microsoft.com/office/drawing/2014/main" id="{59DE2CFA-BCC9-48F9-B65E-A4F4149D8AE1}"/>
            </a:ext>
          </a:extLst>
        </xdr:cNvPr>
        <xdr:cNvSpPr/>
      </xdr:nvSpPr>
      <xdr:spPr>
        <a:xfrm>
          <a:off x="3475038" y="1350898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110489</xdr:rowOff>
    </xdr:from>
    <xdr:to>
      <xdr:col>24</xdr:col>
      <xdr:colOff>63500</xdr:colOff>
      <xdr:row>83</xdr:row>
      <xdr:rowOff>129539</xdr:rowOff>
    </xdr:to>
    <xdr:cxnSp macro="">
      <xdr:nvCxnSpPr>
        <xdr:cNvPr id="308" name="直線コネクタ 307">
          <a:extLst>
            <a:ext uri="{FF2B5EF4-FFF2-40B4-BE49-F238E27FC236}">
              <a16:creationId xmlns:a16="http://schemas.microsoft.com/office/drawing/2014/main" id="{80506C61-DB9B-456D-8555-4115A2C9DBAC}"/>
            </a:ext>
          </a:extLst>
        </xdr:cNvPr>
        <xdr:cNvCxnSpPr/>
      </xdr:nvCxnSpPr>
      <xdr:spPr>
        <a:xfrm>
          <a:off x="3525838" y="13559789"/>
          <a:ext cx="766762"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33020</xdr:rowOff>
    </xdr:from>
    <xdr:to>
      <xdr:col>15</xdr:col>
      <xdr:colOff>101600</xdr:colOff>
      <xdr:row>83</xdr:row>
      <xdr:rowOff>134620</xdr:rowOff>
    </xdr:to>
    <xdr:sp macro="" textlink="">
      <xdr:nvSpPr>
        <xdr:cNvPr id="309" name="楕円 308">
          <a:extLst>
            <a:ext uri="{FF2B5EF4-FFF2-40B4-BE49-F238E27FC236}">
              <a16:creationId xmlns:a16="http://schemas.microsoft.com/office/drawing/2014/main" id="{51C34140-F3C9-4B95-8F40-2E591E109F6C}"/>
            </a:ext>
          </a:extLst>
        </xdr:cNvPr>
        <xdr:cNvSpPr/>
      </xdr:nvSpPr>
      <xdr:spPr>
        <a:xfrm>
          <a:off x="2643188"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83820</xdr:rowOff>
    </xdr:from>
    <xdr:to>
      <xdr:col>19</xdr:col>
      <xdr:colOff>177800</xdr:colOff>
      <xdr:row>83</xdr:row>
      <xdr:rowOff>110489</xdr:rowOff>
    </xdr:to>
    <xdr:cxnSp macro="">
      <xdr:nvCxnSpPr>
        <xdr:cNvPr id="310" name="直線コネクタ 309">
          <a:extLst>
            <a:ext uri="{FF2B5EF4-FFF2-40B4-BE49-F238E27FC236}">
              <a16:creationId xmlns:a16="http://schemas.microsoft.com/office/drawing/2014/main" id="{3D6DC0F6-9EB6-4F6A-A173-26C628A8282F}"/>
            </a:ext>
          </a:extLst>
        </xdr:cNvPr>
        <xdr:cNvCxnSpPr/>
      </xdr:nvCxnSpPr>
      <xdr:spPr>
        <a:xfrm>
          <a:off x="2693988" y="13533120"/>
          <a:ext cx="83185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162561</xdr:rowOff>
    </xdr:from>
    <xdr:to>
      <xdr:col>10</xdr:col>
      <xdr:colOff>165100</xdr:colOff>
      <xdr:row>84</xdr:row>
      <xdr:rowOff>92711</xdr:rowOff>
    </xdr:to>
    <xdr:sp macro="" textlink="">
      <xdr:nvSpPr>
        <xdr:cNvPr id="311" name="楕円 310">
          <a:extLst>
            <a:ext uri="{FF2B5EF4-FFF2-40B4-BE49-F238E27FC236}">
              <a16:creationId xmlns:a16="http://schemas.microsoft.com/office/drawing/2014/main" id="{B419077C-D205-479D-B83C-E4490E3E023D}"/>
            </a:ext>
          </a:extLst>
        </xdr:cNvPr>
        <xdr:cNvSpPr/>
      </xdr:nvSpPr>
      <xdr:spPr>
        <a:xfrm>
          <a:off x="1825625" y="1361186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84</xdr:row>
      <xdr:rowOff>41911</xdr:rowOff>
    </xdr:to>
    <xdr:cxnSp macro="">
      <xdr:nvCxnSpPr>
        <xdr:cNvPr id="312" name="直線コネクタ 311">
          <a:extLst>
            <a:ext uri="{FF2B5EF4-FFF2-40B4-BE49-F238E27FC236}">
              <a16:creationId xmlns:a16="http://schemas.microsoft.com/office/drawing/2014/main" id="{F4639724-3DE6-4947-B1A6-93C2EC086A1F}"/>
            </a:ext>
          </a:extLst>
        </xdr:cNvPr>
        <xdr:cNvCxnSpPr/>
      </xdr:nvCxnSpPr>
      <xdr:spPr>
        <a:xfrm flipV="1">
          <a:off x="1876425" y="13533120"/>
          <a:ext cx="817563"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141605</xdr:rowOff>
    </xdr:from>
    <xdr:to>
      <xdr:col>6</xdr:col>
      <xdr:colOff>38100</xdr:colOff>
      <xdr:row>84</xdr:row>
      <xdr:rowOff>71755</xdr:rowOff>
    </xdr:to>
    <xdr:sp macro="" textlink="">
      <xdr:nvSpPr>
        <xdr:cNvPr id="313" name="楕円 312">
          <a:extLst>
            <a:ext uri="{FF2B5EF4-FFF2-40B4-BE49-F238E27FC236}">
              <a16:creationId xmlns:a16="http://schemas.microsoft.com/office/drawing/2014/main" id="{8BEA47AD-7E0D-4348-80AE-3CAF85FD0913}"/>
            </a:ext>
          </a:extLst>
        </xdr:cNvPr>
        <xdr:cNvSpPr/>
      </xdr:nvSpPr>
      <xdr:spPr>
        <a:xfrm>
          <a:off x="1008063" y="1359090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20955</xdr:rowOff>
    </xdr:from>
    <xdr:to>
      <xdr:col>10</xdr:col>
      <xdr:colOff>114300</xdr:colOff>
      <xdr:row>84</xdr:row>
      <xdr:rowOff>41911</xdr:rowOff>
    </xdr:to>
    <xdr:cxnSp macro="">
      <xdr:nvCxnSpPr>
        <xdr:cNvPr id="314" name="直線コネクタ 313">
          <a:extLst>
            <a:ext uri="{FF2B5EF4-FFF2-40B4-BE49-F238E27FC236}">
              <a16:creationId xmlns:a16="http://schemas.microsoft.com/office/drawing/2014/main" id="{3DBE38AA-7A39-4AD2-9A4B-90A1C7DAF935}"/>
            </a:ext>
          </a:extLst>
        </xdr:cNvPr>
        <xdr:cNvCxnSpPr/>
      </xdr:nvCxnSpPr>
      <xdr:spPr>
        <a:xfrm>
          <a:off x="1058863" y="13632180"/>
          <a:ext cx="817562"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D8479E22-78DA-4D16-B61B-A2C17507FE56}"/>
            </a:ext>
          </a:extLst>
        </xdr:cNvPr>
        <xdr:cNvSpPr txBox="1"/>
      </xdr:nvSpPr>
      <xdr:spPr>
        <a:xfrm>
          <a:off x="3324869" y="1326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A60B7B6A-7030-4F65-A0C5-6CDC738BAF10}"/>
            </a:ext>
          </a:extLst>
        </xdr:cNvPr>
        <xdr:cNvSpPr txBox="1"/>
      </xdr:nvSpPr>
      <xdr:spPr>
        <a:xfrm>
          <a:off x="2505719" y="1324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C587BD01-64D5-4F0B-B953-DA3DDBBAB428}"/>
            </a:ext>
          </a:extLst>
        </xdr:cNvPr>
        <xdr:cNvSpPr txBox="1"/>
      </xdr:nvSpPr>
      <xdr:spPr>
        <a:xfrm>
          <a:off x="1688157"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184D28D3-1493-4F23-BDB6-61293B65BADC}"/>
            </a:ext>
          </a:extLst>
        </xdr:cNvPr>
        <xdr:cNvSpPr txBox="1"/>
      </xdr:nvSpPr>
      <xdr:spPr>
        <a:xfrm>
          <a:off x="870594" y="1322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152416</xdr:rowOff>
    </xdr:from>
    <xdr:ext cx="405111" cy="259045"/>
    <xdr:sp macro="" textlink="">
      <xdr:nvSpPr>
        <xdr:cNvPr id="319" name="n_1mainValue【公営住宅】&#10;有形固定資産減価償却率">
          <a:extLst>
            <a:ext uri="{FF2B5EF4-FFF2-40B4-BE49-F238E27FC236}">
              <a16:creationId xmlns:a16="http://schemas.microsoft.com/office/drawing/2014/main" id="{62DA0969-14AE-4C43-A4D7-B89724609187}"/>
            </a:ext>
          </a:extLst>
        </xdr:cNvPr>
        <xdr:cNvSpPr txBox="1"/>
      </xdr:nvSpPr>
      <xdr:spPr>
        <a:xfrm>
          <a:off x="3324869"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125747</xdr:rowOff>
    </xdr:from>
    <xdr:ext cx="405111" cy="259045"/>
    <xdr:sp macro="" textlink="">
      <xdr:nvSpPr>
        <xdr:cNvPr id="320" name="n_2mainValue【公営住宅】&#10;有形固定資産減価償却率">
          <a:extLst>
            <a:ext uri="{FF2B5EF4-FFF2-40B4-BE49-F238E27FC236}">
              <a16:creationId xmlns:a16="http://schemas.microsoft.com/office/drawing/2014/main" id="{BA000FAE-DDEC-491E-BBFB-2FB9B328CF0E}"/>
            </a:ext>
          </a:extLst>
        </xdr:cNvPr>
        <xdr:cNvSpPr txBox="1"/>
      </xdr:nvSpPr>
      <xdr:spPr>
        <a:xfrm>
          <a:off x="2505719" y="1357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83838</xdr:rowOff>
    </xdr:from>
    <xdr:ext cx="405111" cy="259045"/>
    <xdr:sp macro="" textlink="">
      <xdr:nvSpPr>
        <xdr:cNvPr id="321" name="n_3mainValue【公営住宅】&#10;有形固定資産減価償却率">
          <a:extLst>
            <a:ext uri="{FF2B5EF4-FFF2-40B4-BE49-F238E27FC236}">
              <a16:creationId xmlns:a16="http://schemas.microsoft.com/office/drawing/2014/main" id="{187F5A42-8DA3-45B9-B4F5-98975919E7C8}"/>
            </a:ext>
          </a:extLst>
        </xdr:cNvPr>
        <xdr:cNvSpPr txBox="1"/>
      </xdr:nvSpPr>
      <xdr:spPr>
        <a:xfrm>
          <a:off x="1688157" y="1369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62882</xdr:rowOff>
    </xdr:from>
    <xdr:ext cx="405111" cy="259045"/>
    <xdr:sp macro="" textlink="">
      <xdr:nvSpPr>
        <xdr:cNvPr id="322" name="n_4mainValue【公営住宅】&#10;有形固定資産減価償却率">
          <a:extLst>
            <a:ext uri="{FF2B5EF4-FFF2-40B4-BE49-F238E27FC236}">
              <a16:creationId xmlns:a16="http://schemas.microsoft.com/office/drawing/2014/main" id="{5227480F-7599-4692-B883-DD27342D4D9A}"/>
            </a:ext>
          </a:extLst>
        </xdr:cNvPr>
        <xdr:cNvSpPr txBox="1"/>
      </xdr:nvSpPr>
      <xdr:spPr>
        <a:xfrm>
          <a:off x="870594" y="1367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493C479-1C95-437E-91D1-5189D0BCD47D}"/>
            </a:ext>
          </a:extLst>
        </xdr:cNvPr>
        <xdr:cNvSpPr/>
      </xdr:nvSpPr>
      <xdr:spPr>
        <a:xfrm>
          <a:off x="6118225" y="111728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751B1FD-73D4-4E30-A4A9-BB370161600D}"/>
            </a:ext>
          </a:extLst>
        </xdr:cNvPr>
        <xdr:cNvSpPr/>
      </xdr:nvSpPr>
      <xdr:spPr>
        <a:xfrm>
          <a:off x="623093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7C997D62-D56D-4DFA-BBED-15C96EB6A2D6}"/>
            </a:ext>
          </a:extLst>
        </xdr:cNvPr>
        <xdr:cNvSpPr/>
      </xdr:nvSpPr>
      <xdr:spPr>
        <a:xfrm>
          <a:off x="623093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6F257AF-8191-4440-8B9C-7E62452DDD55}"/>
            </a:ext>
          </a:extLst>
        </xdr:cNvPr>
        <xdr:cNvSpPr/>
      </xdr:nvSpPr>
      <xdr:spPr>
        <a:xfrm>
          <a:off x="71755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C44285D-4E60-4DD3-B589-DB052EC8D35D}"/>
            </a:ext>
          </a:extLst>
        </xdr:cNvPr>
        <xdr:cNvSpPr/>
      </xdr:nvSpPr>
      <xdr:spPr>
        <a:xfrm>
          <a:off x="71755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48A0262-AEA5-4473-857F-49B5D7CC05BE}"/>
            </a:ext>
          </a:extLst>
        </xdr:cNvPr>
        <xdr:cNvSpPr/>
      </xdr:nvSpPr>
      <xdr:spPr>
        <a:xfrm>
          <a:off x="82327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CE0EF192-C0CB-43F6-AC39-5CFB347ED207}"/>
            </a:ext>
          </a:extLst>
        </xdr:cNvPr>
        <xdr:cNvSpPr/>
      </xdr:nvSpPr>
      <xdr:spPr>
        <a:xfrm>
          <a:off x="82327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615129C-6381-4472-B276-8C957C0E5D30}"/>
            </a:ext>
          </a:extLst>
        </xdr:cNvPr>
        <xdr:cNvSpPr/>
      </xdr:nvSpPr>
      <xdr:spPr>
        <a:xfrm>
          <a:off x="6118225" y="122491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50E6820-446F-4999-BD14-68E7E3CAA0A1}"/>
            </a:ext>
          </a:extLst>
        </xdr:cNvPr>
        <xdr:cNvSpPr txBox="1"/>
      </xdr:nvSpPr>
      <xdr:spPr>
        <a:xfrm>
          <a:off x="60801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D5139F4-755F-4733-9E1D-AE91F547E329}"/>
            </a:ext>
          </a:extLst>
        </xdr:cNvPr>
        <xdr:cNvCxnSpPr/>
      </xdr:nvCxnSpPr>
      <xdr:spPr>
        <a:xfrm>
          <a:off x="6118225" y="14411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D4C054CC-6604-42A3-82AB-578517006DEB}"/>
            </a:ext>
          </a:extLst>
        </xdr:cNvPr>
        <xdr:cNvCxnSpPr/>
      </xdr:nvCxnSpPr>
      <xdr:spPr>
        <a:xfrm>
          <a:off x="6118225" y="139731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DA780DE-DEA0-45E1-BFD7-2F81CDA3916C}"/>
            </a:ext>
          </a:extLst>
        </xdr:cNvPr>
        <xdr:cNvSpPr txBox="1"/>
      </xdr:nvSpPr>
      <xdr:spPr>
        <a:xfrm>
          <a:off x="5679621"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BE3B1CA7-1E9D-4723-AD69-FB90193EBCF5}"/>
            </a:ext>
          </a:extLst>
        </xdr:cNvPr>
        <xdr:cNvCxnSpPr/>
      </xdr:nvCxnSpPr>
      <xdr:spPr>
        <a:xfrm>
          <a:off x="6118225" y="135445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E8E8607-844C-47DD-9493-91DE203F7C4F}"/>
            </a:ext>
          </a:extLst>
        </xdr:cNvPr>
        <xdr:cNvSpPr txBox="1"/>
      </xdr:nvSpPr>
      <xdr:spPr>
        <a:xfrm>
          <a:off x="5679621" y="13411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FBB7128E-DDC2-4F08-A8CD-FE2B89E80FB2}"/>
            </a:ext>
          </a:extLst>
        </xdr:cNvPr>
        <xdr:cNvCxnSpPr/>
      </xdr:nvCxnSpPr>
      <xdr:spPr>
        <a:xfrm>
          <a:off x="6118225" y="13115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5D461BE9-865A-4C85-8782-811CB36F4574}"/>
            </a:ext>
          </a:extLst>
        </xdr:cNvPr>
        <xdr:cNvSpPr txBox="1"/>
      </xdr:nvSpPr>
      <xdr:spPr>
        <a:xfrm>
          <a:off x="5679621" y="1297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A98F0D05-04A2-429A-84ED-2741647805A6}"/>
            </a:ext>
          </a:extLst>
        </xdr:cNvPr>
        <xdr:cNvCxnSpPr/>
      </xdr:nvCxnSpPr>
      <xdr:spPr>
        <a:xfrm>
          <a:off x="6118225" y="126777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CE6F607B-C19B-4766-A9C8-22797A49547E}"/>
            </a:ext>
          </a:extLst>
        </xdr:cNvPr>
        <xdr:cNvSpPr txBox="1"/>
      </xdr:nvSpPr>
      <xdr:spPr>
        <a:xfrm>
          <a:off x="5679621" y="1254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ECC7BFCA-DEB9-4887-9130-49BDA51E98ED}"/>
            </a:ext>
          </a:extLst>
        </xdr:cNvPr>
        <xdr:cNvCxnSpPr/>
      </xdr:nvCxnSpPr>
      <xdr:spPr>
        <a:xfrm>
          <a:off x="6118225" y="12249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CF98306-0054-4C51-86A0-C3A6C53A6831}"/>
            </a:ext>
          </a:extLst>
        </xdr:cNvPr>
        <xdr:cNvSpPr txBox="1"/>
      </xdr:nvSpPr>
      <xdr:spPr>
        <a:xfrm>
          <a:off x="5679621"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B3B897C-ADB8-4731-A898-D9CABFC1B7AC}"/>
            </a:ext>
          </a:extLst>
        </xdr:cNvPr>
        <xdr:cNvSpPr/>
      </xdr:nvSpPr>
      <xdr:spPr>
        <a:xfrm>
          <a:off x="6118225" y="122491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508B3DE8-17F1-46D7-A6B9-E6E630359679}"/>
            </a:ext>
          </a:extLst>
        </xdr:cNvPr>
        <xdr:cNvCxnSpPr/>
      </xdr:nvCxnSpPr>
      <xdr:spPr>
        <a:xfrm flipV="1">
          <a:off x="9691053" y="12583058"/>
          <a:ext cx="0" cy="138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37054951-81D0-4864-B5DC-FCD3BA7533C8}"/>
            </a:ext>
          </a:extLst>
        </xdr:cNvPr>
        <xdr:cNvSpPr txBox="1"/>
      </xdr:nvSpPr>
      <xdr:spPr>
        <a:xfrm>
          <a:off x="9729788" y="139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F9BF353F-D305-4C9D-9A91-A34DE63D24B7}"/>
            </a:ext>
          </a:extLst>
        </xdr:cNvPr>
        <xdr:cNvCxnSpPr/>
      </xdr:nvCxnSpPr>
      <xdr:spPr>
        <a:xfrm>
          <a:off x="9617075" y="1397134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0A6B6690-4AB3-401D-A6AB-E05D8BD2C4D8}"/>
            </a:ext>
          </a:extLst>
        </xdr:cNvPr>
        <xdr:cNvSpPr txBox="1"/>
      </xdr:nvSpPr>
      <xdr:spPr>
        <a:xfrm>
          <a:off x="9729788" y="1236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246291A0-847B-4199-994C-62D3D48F6904}"/>
            </a:ext>
          </a:extLst>
        </xdr:cNvPr>
        <xdr:cNvCxnSpPr/>
      </xdr:nvCxnSpPr>
      <xdr:spPr>
        <a:xfrm>
          <a:off x="9617075" y="1258305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2F50857E-7CD4-4E06-9D89-1E10A23FD307}"/>
            </a:ext>
          </a:extLst>
        </xdr:cNvPr>
        <xdr:cNvSpPr txBox="1"/>
      </xdr:nvSpPr>
      <xdr:spPr>
        <a:xfrm>
          <a:off x="9729788" y="13442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121D0E07-111C-4FB4-8F7B-9BB5BE970FE7}"/>
            </a:ext>
          </a:extLst>
        </xdr:cNvPr>
        <xdr:cNvSpPr/>
      </xdr:nvSpPr>
      <xdr:spPr>
        <a:xfrm>
          <a:off x="9655175" y="13581075"/>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95A68790-8333-4559-9F8C-F040D3C00D1F}"/>
            </a:ext>
          </a:extLst>
        </xdr:cNvPr>
        <xdr:cNvSpPr/>
      </xdr:nvSpPr>
      <xdr:spPr>
        <a:xfrm>
          <a:off x="8874125" y="1358976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311BA061-8E00-4CD8-A9C0-80A24F0040E1}"/>
            </a:ext>
          </a:extLst>
        </xdr:cNvPr>
        <xdr:cNvSpPr/>
      </xdr:nvSpPr>
      <xdr:spPr>
        <a:xfrm>
          <a:off x="8056563" y="13595248"/>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7D5FDF46-01C8-4006-88B7-F87D6BBF38E1}"/>
            </a:ext>
          </a:extLst>
        </xdr:cNvPr>
        <xdr:cNvSpPr/>
      </xdr:nvSpPr>
      <xdr:spPr>
        <a:xfrm>
          <a:off x="7224713" y="1358290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06D68D3D-0622-4855-9606-5A7ABDD5D81B}"/>
            </a:ext>
          </a:extLst>
        </xdr:cNvPr>
        <xdr:cNvSpPr/>
      </xdr:nvSpPr>
      <xdr:spPr>
        <a:xfrm>
          <a:off x="6407150" y="1360256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39D63FA-B550-4824-922D-5960F7A32620}"/>
            </a:ext>
          </a:extLst>
        </xdr:cNvPr>
        <xdr:cNvSpPr txBox="1"/>
      </xdr:nvSpPr>
      <xdr:spPr>
        <a:xfrm>
          <a:off x="95154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9B7B9E5-72C2-49A2-9D2F-481433759A92}"/>
            </a:ext>
          </a:extLst>
        </xdr:cNvPr>
        <xdr:cNvSpPr txBox="1"/>
      </xdr:nvSpPr>
      <xdr:spPr>
        <a:xfrm>
          <a:off x="87487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2E822FE-6895-441A-BF59-AC42FFF2F0DC}"/>
            </a:ext>
          </a:extLst>
        </xdr:cNvPr>
        <xdr:cNvSpPr txBox="1"/>
      </xdr:nvSpPr>
      <xdr:spPr>
        <a:xfrm>
          <a:off x="79311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C2C0188-CFDD-40E5-9C74-35374A4316DB}"/>
            </a:ext>
          </a:extLst>
        </xdr:cNvPr>
        <xdr:cNvSpPr txBox="1"/>
      </xdr:nvSpPr>
      <xdr:spPr>
        <a:xfrm>
          <a:off x="7099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7FAF4DB-3148-4F59-896C-D70965CD8EC1}"/>
            </a:ext>
          </a:extLst>
        </xdr:cNvPr>
        <xdr:cNvSpPr txBox="1"/>
      </xdr:nvSpPr>
      <xdr:spPr>
        <a:xfrm>
          <a:off x="62817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2387</xdr:rowOff>
    </xdr:from>
    <xdr:to>
      <xdr:col>55</xdr:col>
      <xdr:colOff>50800</xdr:colOff>
      <xdr:row>84</xdr:row>
      <xdr:rowOff>103987</xdr:rowOff>
    </xdr:to>
    <xdr:sp macro="" textlink="">
      <xdr:nvSpPr>
        <xdr:cNvPr id="360" name="楕円 359">
          <a:extLst>
            <a:ext uri="{FF2B5EF4-FFF2-40B4-BE49-F238E27FC236}">
              <a16:creationId xmlns:a16="http://schemas.microsoft.com/office/drawing/2014/main" id="{28271AFD-78DB-401F-A6A5-6555B5470378}"/>
            </a:ext>
          </a:extLst>
        </xdr:cNvPr>
        <xdr:cNvSpPr/>
      </xdr:nvSpPr>
      <xdr:spPr>
        <a:xfrm>
          <a:off x="9655175" y="13613612"/>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152264</xdr:rowOff>
    </xdr:from>
    <xdr:ext cx="469744" cy="259045"/>
    <xdr:sp macro="" textlink="">
      <xdr:nvSpPr>
        <xdr:cNvPr id="361" name="【公営住宅】&#10;一人当たり面積該当値テキスト">
          <a:extLst>
            <a:ext uri="{FF2B5EF4-FFF2-40B4-BE49-F238E27FC236}">
              <a16:creationId xmlns:a16="http://schemas.microsoft.com/office/drawing/2014/main" id="{44407C4E-F47F-4029-BC22-AD1F06BEE517}"/>
            </a:ext>
          </a:extLst>
        </xdr:cNvPr>
        <xdr:cNvSpPr txBox="1"/>
      </xdr:nvSpPr>
      <xdr:spPr>
        <a:xfrm>
          <a:off x="9729788" y="1360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6959</xdr:rowOff>
    </xdr:from>
    <xdr:to>
      <xdr:col>50</xdr:col>
      <xdr:colOff>165100</xdr:colOff>
      <xdr:row>84</xdr:row>
      <xdr:rowOff>108559</xdr:rowOff>
    </xdr:to>
    <xdr:sp macro="" textlink="">
      <xdr:nvSpPr>
        <xdr:cNvPr id="362" name="楕円 361">
          <a:extLst>
            <a:ext uri="{FF2B5EF4-FFF2-40B4-BE49-F238E27FC236}">
              <a16:creationId xmlns:a16="http://schemas.microsoft.com/office/drawing/2014/main" id="{0977909C-1445-4160-B329-8B3AA9D8E71B}"/>
            </a:ext>
          </a:extLst>
        </xdr:cNvPr>
        <xdr:cNvSpPr/>
      </xdr:nvSpPr>
      <xdr:spPr>
        <a:xfrm>
          <a:off x="8874125" y="1361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53187</xdr:rowOff>
    </xdr:from>
    <xdr:to>
      <xdr:col>55</xdr:col>
      <xdr:colOff>0</xdr:colOff>
      <xdr:row>84</xdr:row>
      <xdr:rowOff>57759</xdr:rowOff>
    </xdr:to>
    <xdr:cxnSp macro="">
      <xdr:nvCxnSpPr>
        <xdr:cNvPr id="363" name="直線コネクタ 362">
          <a:extLst>
            <a:ext uri="{FF2B5EF4-FFF2-40B4-BE49-F238E27FC236}">
              <a16:creationId xmlns:a16="http://schemas.microsoft.com/office/drawing/2014/main" id="{B1D518E4-94D1-4A23-B937-C98825E4B602}"/>
            </a:ext>
          </a:extLst>
        </xdr:cNvPr>
        <xdr:cNvCxnSpPr/>
      </xdr:nvCxnSpPr>
      <xdr:spPr>
        <a:xfrm flipV="1">
          <a:off x="8924925" y="13664412"/>
          <a:ext cx="76676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8331</xdr:rowOff>
    </xdr:from>
    <xdr:to>
      <xdr:col>46</xdr:col>
      <xdr:colOff>38100</xdr:colOff>
      <xdr:row>84</xdr:row>
      <xdr:rowOff>109931</xdr:rowOff>
    </xdr:to>
    <xdr:sp macro="" textlink="">
      <xdr:nvSpPr>
        <xdr:cNvPr id="364" name="楕円 363">
          <a:extLst>
            <a:ext uri="{FF2B5EF4-FFF2-40B4-BE49-F238E27FC236}">
              <a16:creationId xmlns:a16="http://schemas.microsoft.com/office/drawing/2014/main" id="{D8A676FC-9226-45F9-BE9C-E9E28A88E195}"/>
            </a:ext>
          </a:extLst>
        </xdr:cNvPr>
        <xdr:cNvSpPr/>
      </xdr:nvSpPr>
      <xdr:spPr>
        <a:xfrm>
          <a:off x="8056563" y="1361955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57759</xdr:rowOff>
    </xdr:from>
    <xdr:to>
      <xdr:col>50</xdr:col>
      <xdr:colOff>114300</xdr:colOff>
      <xdr:row>84</xdr:row>
      <xdr:rowOff>59131</xdr:rowOff>
    </xdr:to>
    <xdr:cxnSp macro="">
      <xdr:nvCxnSpPr>
        <xdr:cNvPr id="365" name="直線コネクタ 364">
          <a:extLst>
            <a:ext uri="{FF2B5EF4-FFF2-40B4-BE49-F238E27FC236}">
              <a16:creationId xmlns:a16="http://schemas.microsoft.com/office/drawing/2014/main" id="{CA1A103E-F83C-4CA7-A27F-EC44F4E73212}"/>
            </a:ext>
          </a:extLst>
        </xdr:cNvPr>
        <xdr:cNvCxnSpPr/>
      </xdr:nvCxnSpPr>
      <xdr:spPr>
        <a:xfrm flipV="1">
          <a:off x="8107363" y="13668984"/>
          <a:ext cx="817562"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11988</xdr:rowOff>
    </xdr:from>
    <xdr:to>
      <xdr:col>41</xdr:col>
      <xdr:colOff>101600</xdr:colOff>
      <xdr:row>84</xdr:row>
      <xdr:rowOff>113588</xdr:rowOff>
    </xdr:to>
    <xdr:sp macro="" textlink="">
      <xdr:nvSpPr>
        <xdr:cNvPr id="366" name="楕円 365">
          <a:extLst>
            <a:ext uri="{FF2B5EF4-FFF2-40B4-BE49-F238E27FC236}">
              <a16:creationId xmlns:a16="http://schemas.microsoft.com/office/drawing/2014/main" id="{56B02B7A-5EFF-474B-875C-4B356D54A314}"/>
            </a:ext>
          </a:extLst>
        </xdr:cNvPr>
        <xdr:cNvSpPr/>
      </xdr:nvSpPr>
      <xdr:spPr>
        <a:xfrm>
          <a:off x="7224713" y="1362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59131</xdr:rowOff>
    </xdr:from>
    <xdr:to>
      <xdr:col>45</xdr:col>
      <xdr:colOff>177800</xdr:colOff>
      <xdr:row>84</xdr:row>
      <xdr:rowOff>62788</xdr:rowOff>
    </xdr:to>
    <xdr:cxnSp macro="">
      <xdr:nvCxnSpPr>
        <xdr:cNvPr id="367" name="直線コネクタ 366">
          <a:extLst>
            <a:ext uri="{FF2B5EF4-FFF2-40B4-BE49-F238E27FC236}">
              <a16:creationId xmlns:a16="http://schemas.microsoft.com/office/drawing/2014/main" id="{D05D8FD6-3ACB-4CD3-B915-6D7FDA81F4BE}"/>
            </a:ext>
          </a:extLst>
        </xdr:cNvPr>
        <xdr:cNvCxnSpPr/>
      </xdr:nvCxnSpPr>
      <xdr:spPr>
        <a:xfrm flipV="1">
          <a:off x="7275513" y="13670356"/>
          <a:ext cx="83185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15190</xdr:rowOff>
    </xdr:from>
    <xdr:to>
      <xdr:col>36</xdr:col>
      <xdr:colOff>165100</xdr:colOff>
      <xdr:row>84</xdr:row>
      <xdr:rowOff>116790</xdr:rowOff>
    </xdr:to>
    <xdr:sp macro="" textlink="">
      <xdr:nvSpPr>
        <xdr:cNvPr id="368" name="楕円 367">
          <a:extLst>
            <a:ext uri="{FF2B5EF4-FFF2-40B4-BE49-F238E27FC236}">
              <a16:creationId xmlns:a16="http://schemas.microsoft.com/office/drawing/2014/main" id="{DFD6514A-7F14-443C-92F6-747452065FE3}"/>
            </a:ext>
          </a:extLst>
        </xdr:cNvPr>
        <xdr:cNvSpPr/>
      </xdr:nvSpPr>
      <xdr:spPr>
        <a:xfrm>
          <a:off x="6407150" y="1362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62788</xdr:rowOff>
    </xdr:from>
    <xdr:to>
      <xdr:col>41</xdr:col>
      <xdr:colOff>50800</xdr:colOff>
      <xdr:row>84</xdr:row>
      <xdr:rowOff>65990</xdr:rowOff>
    </xdr:to>
    <xdr:cxnSp macro="">
      <xdr:nvCxnSpPr>
        <xdr:cNvPr id="369" name="直線コネクタ 368">
          <a:extLst>
            <a:ext uri="{FF2B5EF4-FFF2-40B4-BE49-F238E27FC236}">
              <a16:creationId xmlns:a16="http://schemas.microsoft.com/office/drawing/2014/main" id="{E2FA2955-E0D5-4E7D-AF6E-DC903433204A}"/>
            </a:ext>
          </a:extLst>
        </xdr:cNvPr>
        <xdr:cNvCxnSpPr/>
      </xdr:nvCxnSpPr>
      <xdr:spPr>
        <a:xfrm flipV="1">
          <a:off x="6457950" y="13674013"/>
          <a:ext cx="817563"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BE265738-90F6-437F-863F-81153A383A1F}"/>
            </a:ext>
          </a:extLst>
        </xdr:cNvPr>
        <xdr:cNvSpPr txBox="1"/>
      </xdr:nvSpPr>
      <xdr:spPr>
        <a:xfrm>
          <a:off x="8691640" y="1337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C6244024-BE0C-4623-9E45-ED4DB3C784C8}"/>
            </a:ext>
          </a:extLst>
        </xdr:cNvPr>
        <xdr:cNvSpPr txBox="1"/>
      </xdr:nvSpPr>
      <xdr:spPr>
        <a:xfrm>
          <a:off x="7886777" y="13380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5FB7BA09-E655-4096-9469-55D474E868B9}"/>
            </a:ext>
          </a:extLst>
        </xdr:cNvPr>
        <xdr:cNvSpPr txBox="1"/>
      </xdr:nvSpPr>
      <xdr:spPr>
        <a:xfrm>
          <a:off x="7054927" y="1336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99941</xdr:rowOff>
    </xdr:from>
    <xdr:ext cx="469744" cy="259045"/>
    <xdr:sp macro="" textlink="">
      <xdr:nvSpPr>
        <xdr:cNvPr id="373" name="n_4aveValue【公営住宅】&#10;一人当たり面積">
          <a:extLst>
            <a:ext uri="{FF2B5EF4-FFF2-40B4-BE49-F238E27FC236}">
              <a16:creationId xmlns:a16="http://schemas.microsoft.com/office/drawing/2014/main" id="{85D66769-21DF-44C6-900A-47085CE7A02B}"/>
            </a:ext>
          </a:extLst>
        </xdr:cNvPr>
        <xdr:cNvSpPr txBox="1"/>
      </xdr:nvSpPr>
      <xdr:spPr>
        <a:xfrm>
          <a:off x="6237365" y="13387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99686</xdr:rowOff>
    </xdr:from>
    <xdr:ext cx="469744" cy="259045"/>
    <xdr:sp macro="" textlink="">
      <xdr:nvSpPr>
        <xdr:cNvPr id="374" name="n_1mainValue【公営住宅】&#10;一人当たり面積">
          <a:extLst>
            <a:ext uri="{FF2B5EF4-FFF2-40B4-BE49-F238E27FC236}">
              <a16:creationId xmlns:a16="http://schemas.microsoft.com/office/drawing/2014/main" id="{94236746-BC2E-4026-B01D-1C330B3FC5BD}"/>
            </a:ext>
          </a:extLst>
        </xdr:cNvPr>
        <xdr:cNvSpPr txBox="1"/>
      </xdr:nvSpPr>
      <xdr:spPr>
        <a:xfrm>
          <a:off x="8691640" y="1371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101058</xdr:rowOff>
    </xdr:from>
    <xdr:ext cx="469744" cy="259045"/>
    <xdr:sp macro="" textlink="">
      <xdr:nvSpPr>
        <xdr:cNvPr id="375" name="n_2mainValue【公営住宅】&#10;一人当たり面積">
          <a:extLst>
            <a:ext uri="{FF2B5EF4-FFF2-40B4-BE49-F238E27FC236}">
              <a16:creationId xmlns:a16="http://schemas.microsoft.com/office/drawing/2014/main" id="{5D7D9249-FF95-4B59-82FF-DA1041EB276B}"/>
            </a:ext>
          </a:extLst>
        </xdr:cNvPr>
        <xdr:cNvSpPr txBox="1"/>
      </xdr:nvSpPr>
      <xdr:spPr>
        <a:xfrm>
          <a:off x="7886777" y="1371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104715</xdr:rowOff>
    </xdr:from>
    <xdr:ext cx="469744" cy="259045"/>
    <xdr:sp macro="" textlink="">
      <xdr:nvSpPr>
        <xdr:cNvPr id="376" name="n_3mainValue【公営住宅】&#10;一人当たり面積">
          <a:extLst>
            <a:ext uri="{FF2B5EF4-FFF2-40B4-BE49-F238E27FC236}">
              <a16:creationId xmlns:a16="http://schemas.microsoft.com/office/drawing/2014/main" id="{EC20500D-61B8-49D7-BE47-1E65E0733BDA}"/>
            </a:ext>
          </a:extLst>
        </xdr:cNvPr>
        <xdr:cNvSpPr txBox="1"/>
      </xdr:nvSpPr>
      <xdr:spPr>
        <a:xfrm>
          <a:off x="7054927" y="1371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107917</xdr:rowOff>
    </xdr:from>
    <xdr:ext cx="469744" cy="259045"/>
    <xdr:sp macro="" textlink="">
      <xdr:nvSpPr>
        <xdr:cNvPr id="377" name="n_4mainValue【公営住宅】&#10;一人当たり面積">
          <a:extLst>
            <a:ext uri="{FF2B5EF4-FFF2-40B4-BE49-F238E27FC236}">
              <a16:creationId xmlns:a16="http://schemas.microsoft.com/office/drawing/2014/main" id="{F59EDFF4-9D09-4623-A2C7-5ECA556F9AA1}"/>
            </a:ext>
          </a:extLst>
        </xdr:cNvPr>
        <xdr:cNvSpPr txBox="1"/>
      </xdr:nvSpPr>
      <xdr:spPr>
        <a:xfrm>
          <a:off x="6237365" y="1371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4A71C62-D31C-4D99-86A2-61314F7456FF}"/>
            </a:ext>
          </a:extLst>
        </xdr:cNvPr>
        <xdr:cNvSpPr/>
      </xdr:nvSpPr>
      <xdr:spPr>
        <a:xfrm>
          <a:off x="70485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E0822CF-43A7-4E40-8C21-2BC377706D73}"/>
            </a:ext>
          </a:extLst>
        </xdr:cNvPr>
        <xdr:cNvSpPr/>
      </xdr:nvSpPr>
      <xdr:spPr>
        <a:xfrm>
          <a:off x="8318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BDE2F58-F099-4665-A262-9750F34CE02E}"/>
            </a:ext>
          </a:extLst>
        </xdr:cNvPr>
        <xdr:cNvSpPr/>
      </xdr:nvSpPr>
      <xdr:spPr>
        <a:xfrm>
          <a:off x="8318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BCA7F43-94BD-451F-86F2-3EBBCE8E9475}"/>
            </a:ext>
          </a:extLst>
        </xdr:cNvPr>
        <xdr:cNvSpPr/>
      </xdr:nvSpPr>
      <xdr:spPr>
        <a:xfrm>
          <a:off x="17621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29AE7F4-55B2-4051-9F81-F3BE42AA97C2}"/>
            </a:ext>
          </a:extLst>
        </xdr:cNvPr>
        <xdr:cNvSpPr/>
      </xdr:nvSpPr>
      <xdr:spPr>
        <a:xfrm>
          <a:off x="17621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BF8B29E-46BF-42E9-9645-56F1443E8AA7}"/>
            </a:ext>
          </a:extLst>
        </xdr:cNvPr>
        <xdr:cNvSpPr/>
      </xdr:nvSpPr>
      <xdr:spPr>
        <a:xfrm>
          <a:off x="2819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6BFD1E3-DE34-4BBB-8A49-65D00869AF5A}"/>
            </a:ext>
          </a:extLst>
        </xdr:cNvPr>
        <xdr:cNvSpPr/>
      </xdr:nvSpPr>
      <xdr:spPr>
        <a:xfrm>
          <a:off x="2819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59BEE47-FB83-499A-8881-DDEC8FF08112}"/>
            </a:ext>
          </a:extLst>
        </xdr:cNvPr>
        <xdr:cNvSpPr/>
      </xdr:nvSpPr>
      <xdr:spPr>
        <a:xfrm>
          <a:off x="70485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7C37AF28-E472-400A-B518-434F0904867F}"/>
            </a:ext>
          </a:extLst>
        </xdr:cNvPr>
        <xdr:cNvSpPr txBox="1"/>
      </xdr:nvSpPr>
      <xdr:spPr>
        <a:xfrm>
          <a:off x="681038"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0CD60C9-4E43-4CD1-8337-5B99F7D071DD}"/>
            </a:ext>
          </a:extLst>
        </xdr:cNvPr>
        <xdr:cNvCxnSpPr/>
      </xdr:nvCxnSpPr>
      <xdr:spPr>
        <a:xfrm>
          <a:off x="70485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EC87E44D-C51E-4ECF-903F-BAFC2B8F4754}"/>
            </a:ext>
          </a:extLst>
        </xdr:cNvPr>
        <xdr:cNvSpPr txBox="1"/>
      </xdr:nvSpPr>
      <xdr:spPr>
        <a:xfrm>
          <a:off x="280534"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BBA2FB1D-3613-4587-BDE8-103BA9C71175}"/>
            </a:ext>
          </a:extLst>
        </xdr:cNvPr>
        <xdr:cNvCxnSpPr/>
      </xdr:nvCxnSpPr>
      <xdr:spPr>
        <a:xfrm>
          <a:off x="704850" y="178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34FF680F-9A92-45D9-98B7-AE8052997157}"/>
            </a:ext>
          </a:extLst>
        </xdr:cNvPr>
        <xdr:cNvSpPr txBox="1"/>
      </xdr:nvSpPr>
      <xdr:spPr>
        <a:xfrm>
          <a:off x="280534"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B8D82C9F-F4D8-4D25-9CD3-AD6C9D5658BC}"/>
            </a:ext>
          </a:extLst>
        </xdr:cNvPr>
        <xdr:cNvCxnSpPr/>
      </xdr:nvCxnSpPr>
      <xdr:spPr>
        <a:xfrm>
          <a:off x="704850" y="1743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7932FC54-82CF-4374-9B62-7C116BE3FCA6}"/>
            </a:ext>
          </a:extLst>
        </xdr:cNvPr>
        <xdr:cNvSpPr txBox="1"/>
      </xdr:nvSpPr>
      <xdr:spPr>
        <a:xfrm>
          <a:off x="344654" y="17288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CAA13644-4632-4070-B055-F7C29D5F081F}"/>
            </a:ext>
          </a:extLst>
        </xdr:cNvPr>
        <xdr:cNvCxnSpPr/>
      </xdr:nvCxnSpPr>
      <xdr:spPr>
        <a:xfrm>
          <a:off x="704850" y="1704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8FE67402-D918-46A9-AF60-07684B805CB9}"/>
            </a:ext>
          </a:extLst>
        </xdr:cNvPr>
        <xdr:cNvSpPr txBox="1"/>
      </xdr:nvSpPr>
      <xdr:spPr>
        <a:xfrm>
          <a:off x="344654" y="1690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A352482D-33DE-4C9B-81EF-5386CE916FBF}"/>
            </a:ext>
          </a:extLst>
        </xdr:cNvPr>
        <xdr:cNvCxnSpPr/>
      </xdr:nvCxnSpPr>
      <xdr:spPr>
        <a:xfrm>
          <a:off x="704850" y="1666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A6B5BCC9-A633-48D4-9D62-94FB3309A89E}"/>
            </a:ext>
          </a:extLst>
        </xdr:cNvPr>
        <xdr:cNvSpPr txBox="1"/>
      </xdr:nvSpPr>
      <xdr:spPr>
        <a:xfrm>
          <a:off x="344654" y="1652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7D43D929-75D8-4757-8084-84C581BD4FEB}"/>
            </a:ext>
          </a:extLst>
        </xdr:cNvPr>
        <xdr:cNvCxnSpPr/>
      </xdr:nvCxnSpPr>
      <xdr:spPr>
        <a:xfrm>
          <a:off x="704850" y="1628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8210352F-DB40-4E0E-B9DE-9EF97B0D87AA}"/>
            </a:ext>
          </a:extLst>
        </xdr:cNvPr>
        <xdr:cNvSpPr txBox="1"/>
      </xdr:nvSpPr>
      <xdr:spPr>
        <a:xfrm>
          <a:off x="344654" y="16145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5334B5E-F2A9-40BA-B83B-5C4B49A7F1D8}"/>
            </a:ext>
          </a:extLst>
        </xdr:cNvPr>
        <xdr:cNvCxnSpPr/>
      </xdr:nvCxnSpPr>
      <xdr:spPr>
        <a:xfrm>
          <a:off x="70485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AA595A27-043D-40C1-BF40-0F6E8C1E7547}"/>
            </a:ext>
          </a:extLst>
        </xdr:cNvPr>
        <xdr:cNvSpPr txBox="1"/>
      </xdr:nvSpPr>
      <xdr:spPr>
        <a:xfrm>
          <a:off x="394486" y="157645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86DBC86E-2AA0-4071-9A39-0C32AEF8A770}"/>
            </a:ext>
          </a:extLst>
        </xdr:cNvPr>
        <xdr:cNvSpPr/>
      </xdr:nvSpPr>
      <xdr:spPr>
        <a:xfrm>
          <a:off x="70485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8D0B8CEB-1457-44D0-8DDB-9536FD54F512}"/>
            </a:ext>
          </a:extLst>
        </xdr:cNvPr>
        <xdr:cNvCxnSpPr/>
      </xdr:nvCxnSpPr>
      <xdr:spPr>
        <a:xfrm flipV="1">
          <a:off x="4291965" y="1652016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300A6F70-61EC-4DDC-B038-1B4EF5B07A3A}"/>
            </a:ext>
          </a:extLst>
        </xdr:cNvPr>
        <xdr:cNvSpPr txBox="1"/>
      </xdr:nvSpPr>
      <xdr:spPr>
        <a:xfrm>
          <a:off x="4330700"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036BDB0B-0B5C-4CEB-91B6-D199AD345445}"/>
            </a:ext>
          </a:extLst>
        </xdr:cNvPr>
        <xdr:cNvCxnSpPr/>
      </xdr:nvCxnSpPr>
      <xdr:spPr>
        <a:xfrm>
          <a:off x="4217988" y="1776222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097F1CE8-A373-4246-AD5E-3A4E52F97193}"/>
            </a:ext>
          </a:extLst>
        </xdr:cNvPr>
        <xdr:cNvSpPr txBox="1"/>
      </xdr:nvSpPr>
      <xdr:spPr>
        <a:xfrm>
          <a:off x="4330700" y="16295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75F40F52-8AF0-4803-9169-2E451BC8A14D}"/>
            </a:ext>
          </a:extLst>
        </xdr:cNvPr>
        <xdr:cNvCxnSpPr/>
      </xdr:nvCxnSpPr>
      <xdr:spPr>
        <a:xfrm>
          <a:off x="4217988" y="1652016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55549392-5D32-46FB-9909-B7F3E7888A05}"/>
            </a:ext>
          </a:extLst>
        </xdr:cNvPr>
        <xdr:cNvSpPr txBox="1"/>
      </xdr:nvSpPr>
      <xdr:spPr>
        <a:xfrm>
          <a:off x="4330700" y="17112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AC329F4B-2983-4E3F-8505-3D2B84DAB69E}"/>
            </a:ext>
          </a:extLst>
        </xdr:cNvPr>
        <xdr:cNvSpPr/>
      </xdr:nvSpPr>
      <xdr:spPr>
        <a:xfrm>
          <a:off x="4241800" y="1713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C7E2DDC7-468F-4E9E-947F-75F9CCECAE86}"/>
            </a:ext>
          </a:extLst>
        </xdr:cNvPr>
        <xdr:cNvSpPr/>
      </xdr:nvSpPr>
      <xdr:spPr>
        <a:xfrm>
          <a:off x="3475038" y="1711134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F0C4689F-3D52-425E-A201-36E107BE8AB4}"/>
            </a:ext>
          </a:extLst>
        </xdr:cNvPr>
        <xdr:cNvSpPr/>
      </xdr:nvSpPr>
      <xdr:spPr>
        <a:xfrm>
          <a:off x="2643188" y="17088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933BB8CD-20E1-402D-A93A-6694A2D8A167}"/>
            </a:ext>
          </a:extLst>
        </xdr:cNvPr>
        <xdr:cNvSpPr/>
      </xdr:nvSpPr>
      <xdr:spPr>
        <a:xfrm>
          <a:off x="1825625" y="1706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F49AFE08-9930-4C13-881A-AC5E4B4454E6}"/>
            </a:ext>
          </a:extLst>
        </xdr:cNvPr>
        <xdr:cNvSpPr/>
      </xdr:nvSpPr>
      <xdr:spPr>
        <a:xfrm>
          <a:off x="1008063" y="1703514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9FE88D5-5A16-4D6D-A584-372CBDADF3B2}"/>
            </a:ext>
          </a:extLst>
        </xdr:cNvPr>
        <xdr:cNvSpPr txBox="1"/>
      </xdr:nvSpPr>
      <xdr:spPr>
        <a:xfrm>
          <a:off x="411638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E87B998-818A-465D-9D94-2110D4B4253B}"/>
            </a:ext>
          </a:extLst>
        </xdr:cNvPr>
        <xdr:cNvSpPr txBox="1"/>
      </xdr:nvSpPr>
      <xdr:spPr>
        <a:xfrm>
          <a:off x="3349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923F092-66AA-4F93-91B4-92749BEE777F}"/>
            </a:ext>
          </a:extLst>
        </xdr:cNvPr>
        <xdr:cNvSpPr txBox="1"/>
      </xdr:nvSpPr>
      <xdr:spPr>
        <a:xfrm>
          <a:off x="25177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17E00FC-9778-46C2-ABBA-A3BF9BABCF50}"/>
            </a:ext>
          </a:extLst>
        </xdr:cNvPr>
        <xdr:cNvSpPr txBox="1"/>
      </xdr:nvSpPr>
      <xdr:spPr>
        <a:xfrm>
          <a:off x="17002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527F30E-AB9B-4CC0-9199-45AF9486192E}"/>
            </a:ext>
          </a:extLst>
        </xdr:cNvPr>
        <xdr:cNvSpPr txBox="1"/>
      </xdr:nvSpPr>
      <xdr:spPr>
        <a:xfrm>
          <a:off x="882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2539</xdr:rowOff>
    </xdr:from>
    <xdr:to>
      <xdr:col>24</xdr:col>
      <xdr:colOff>114300</xdr:colOff>
      <xdr:row>103</xdr:row>
      <xdr:rowOff>104139</xdr:rowOff>
    </xdr:to>
    <xdr:sp macro="" textlink="">
      <xdr:nvSpPr>
        <xdr:cNvPr id="418" name="楕円 417">
          <a:extLst>
            <a:ext uri="{FF2B5EF4-FFF2-40B4-BE49-F238E27FC236}">
              <a16:creationId xmlns:a16="http://schemas.microsoft.com/office/drawing/2014/main" id="{02EF1F1C-E413-4D8B-B10C-4C6EB6E71590}"/>
            </a:ext>
          </a:extLst>
        </xdr:cNvPr>
        <xdr:cNvSpPr/>
      </xdr:nvSpPr>
      <xdr:spPr>
        <a:xfrm>
          <a:off x="4241800" y="1680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25416</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B1E7FFF1-2BEA-4571-BCD3-B1CB85210C96}"/>
            </a:ext>
          </a:extLst>
        </xdr:cNvPr>
        <xdr:cNvSpPr txBox="1"/>
      </xdr:nvSpPr>
      <xdr:spPr>
        <a:xfrm>
          <a:off x="4330700" y="1665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139700</xdr:rowOff>
    </xdr:from>
    <xdr:to>
      <xdr:col>20</xdr:col>
      <xdr:colOff>38100</xdr:colOff>
      <xdr:row>103</xdr:row>
      <xdr:rowOff>69850</xdr:rowOff>
    </xdr:to>
    <xdr:sp macro="" textlink="">
      <xdr:nvSpPr>
        <xdr:cNvPr id="420" name="楕円 419">
          <a:extLst>
            <a:ext uri="{FF2B5EF4-FFF2-40B4-BE49-F238E27FC236}">
              <a16:creationId xmlns:a16="http://schemas.microsoft.com/office/drawing/2014/main" id="{20EC1269-333D-46C5-9595-C6ECE3B5F35D}"/>
            </a:ext>
          </a:extLst>
        </xdr:cNvPr>
        <xdr:cNvSpPr/>
      </xdr:nvSpPr>
      <xdr:spPr>
        <a:xfrm>
          <a:off x="3475038" y="1677035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19050</xdr:rowOff>
    </xdr:from>
    <xdr:to>
      <xdr:col>24</xdr:col>
      <xdr:colOff>63500</xdr:colOff>
      <xdr:row>103</xdr:row>
      <xdr:rowOff>53339</xdr:rowOff>
    </xdr:to>
    <xdr:cxnSp macro="">
      <xdr:nvCxnSpPr>
        <xdr:cNvPr id="421" name="直線コネクタ 420">
          <a:extLst>
            <a:ext uri="{FF2B5EF4-FFF2-40B4-BE49-F238E27FC236}">
              <a16:creationId xmlns:a16="http://schemas.microsoft.com/office/drawing/2014/main" id="{C8C9F05A-2CCC-4EB6-89F8-79A041E8C011}"/>
            </a:ext>
          </a:extLst>
        </xdr:cNvPr>
        <xdr:cNvCxnSpPr/>
      </xdr:nvCxnSpPr>
      <xdr:spPr>
        <a:xfrm>
          <a:off x="3525838" y="16821150"/>
          <a:ext cx="766762"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107314</xdr:rowOff>
    </xdr:from>
    <xdr:to>
      <xdr:col>15</xdr:col>
      <xdr:colOff>101600</xdr:colOff>
      <xdr:row>103</xdr:row>
      <xdr:rowOff>37464</xdr:rowOff>
    </xdr:to>
    <xdr:sp macro="" textlink="">
      <xdr:nvSpPr>
        <xdr:cNvPr id="422" name="楕円 421">
          <a:extLst>
            <a:ext uri="{FF2B5EF4-FFF2-40B4-BE49-F238E27FC236}">
              <a16:creationId xmlns:a16="http://schemas.microsoft.com/office/drawing/2014/main" id="{9CFFFF12-6DC6-459C-BE8D-6B52EB0350DB}"/>
            </a:ext>
          </a:extLst>
        </xdr:cNvPr>
        <xdr:cNvSpPr/>
      </xdr:nvSpPr>
      <xdr:spPr>
        <a:xfrm>
          <a:off x="2643188" y="1673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158114</xdr:rowOff>
    </xdr:from>
    <xdr:to>
      <xdr:col>19</xdr:col>
      <xdr:colOff>177800</xdr:colOff>
      <xdr:row>103</xdr:row>
      <xdr:rowOff>19050</xdr:rowOff>
    </xdr:to>
    <xdr:cxnSp macro="">
      <xdr:nvCxnSpPr>
        <xdr:cNvPr id="423" name="直線コネクタ 422">
          <a:extLst>
            <a:ext uri="{FF2B5EF4-FFF2-40B4-BE49-F238E27FC236}">
              <a16:creationId xmlns:a16="http://schemas.microsoft.com/office/drawing/2014/main" id="{02762592-2586-4DC0-BD13-E9F054DD4858}"/>
            </a:ext>
          </a:extLst>
        </xdr:cNvPr>
        <xdr:cNvCxnSpPr/>
      </xdr:nvCxnSpPr>
      <xdr:spPr>
        <a:xfrm>
          <a:off x="2693988" y="16788764"/>
          <a:ext cx="83185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74930</xdr:rowOff>
    </xdr:from>
    <xdr:to>
      <xdr:col>10</xdr:col>
      <xdr:colOff>165100</xdr:colOff>
      <xdr:row>103</xdr:row>
      <xdr:rowOff>5080</xdr:rowOff>
    </xdr:to>
    <xdr:sp macro="" textlink="">
      <xdr:nvSpPr>
        <xdr:cNvPr id="424" name="楕円 423">
          <a:extLst>
            <a:ext uri="{FF2B5EF4-FFF2-40B4-BE49-F238E27FC236}">
              <a16:creationId xmlns:a16="http://schemas.microsoft.com/office/drawing/2014/main" id="{514AB5DD-D708-40C6-8CB4-D822683FA920}"/>
            </a:ext>
          </a:extLst>
        </xdr:cNvPr>
        <xdr:cNvSpPr/>
      </xdr:nvSpPr>
      <xdr:spPr>
        <a:xfrm>
          <a:off x="1825625" y="1670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125730</xdr:rowOff>
    </xdr:from>
    <xdr:to>
      <xdr:col>15</xdr:col>
      <xdr:colOff>50800</xdr:colOff>
      <xdr:row>102</xdr:row>
      <xdr:rowOff>158114</xdr:rowOff>
    </xdr:to>
    <xdr:cxnSp macro="">
      <xdr:nvCxnSpPr>
        <xdr:cNvPr id="425" name="直線コネクタ 424">
          <a:extLst>
            <a:ext uri="{FF2B5EF4-FFF2-40B4-BE49-F238E27FC236}">
              <a16:creationId xmlns:a16="http://schemas.microsoft.com/office/drawing/2014/main" id="{F65352C7-7C46-417C-9A01-2AEA931BDA66}"/>
            </a:ext>
          </a:extLst>
        </xdr:cNvPr>
        <xdr:cNvCxnSpPr/>
      </xdr:nvCxnSpPr>
      <xdr:spPr>
        <a:xfrm>
          <a:off x="1876425" y="16756380"/>
          <a:ext cx="817563"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40639</xdr:rowOff>
    </xdr:from>
    <xdr:to>
      <xdr:col>6</xdr:col>
      <xdr:colOff>38100</xdr:colOff>
      <xdr:row>102</xdr:row>
      <xdr:rowOff>142239</xdr:rowOff>
    </xdr:to>
    <xdr:sp macro="" textlink="">
      <xdr:nvSpPr>
        <xdr:cNvPr id="426" name="楕円 425">
          <a:extLst>
            <a:ext uri="{FF2B5EF4-FFF2-40B4-BE49-F238E27FC236}">
              <a16:creationId xmlns:a16="http://schemas.microsoft.com/office/drawing/2014/main" id="{B742216C-254F-4F7F-9D88-C84F2815B77E}"/>
            </a:ext>
          </a:extLst>
        </xdr:cNvPr>
        <xdr:cNvSpPr/>
      </xdr:nvSpPr>
      <xdr:spPr>
        <a:xfrm>
          <a:off x="1008063" y="1667128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91439</xdr:rowOff>
    </xdr:from>
    <xdr:to>
      <xdr:col>10</xdr:col>
      <xdr:colOff>114300</xdr:colOff>
      <xdr:row>102</xdr:row>
      <xdr:rowOff>125730</xdr:rowOff>
    </xdr:to>
    <xdr:cxnSp macro="">
      <xdr:nvCxnSpPr>
        <xdr:cNvPr id="427" name="直線コネクタ 426">
          <a:extLst>
            <a:ext uri="{FF2B5EF4-FFF2-40B4-BE49-F238E27FC236}">
              <a16:creationId xmlns:a16="http://schemas.microsoft.com/office/drawing/2014/main" id="{B7521129-2310-4B3C-B2C6-46DB25C69FA9}"/>
            </a:ext>
          </a:extLst>
        </xdr:cNvPr>
        <xdr:cNvCxnSpPr/>
      </xdr:nvCxnSpPr>
      <xdr:spPr>
        <a:xfrm>
          <a:off x="1058863" y="16722089"/>
          <a:ext cx="817562"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CE0E29BA-A4B8-420B-9A6A-54CC29DBA52D}"/>
            </a:ext>
          </a:extLst>
        </xdr:cNvPr>
        <xdr:cNvSpPr txBox="1"/>
      </xdr:nvSpPr>
      <xdr:spPr>
        <a:xfrm>
          <a:off x="3324869" y="1720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33E6C81A-5901-4E68-BF9F-8379946EA242}"/>
            </a:ext>
          </a:extLst>
        </xdr:cNvPr>
        <xdr:cNvSpPr txBox="1"/>
      </xdr:nvSpPr>
      <xdr:spPr>
        <a:xfrm>
          <a:off x="2505719"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3587B324-DC9D-4861-8C46-7D185C285824}"/>
            </a:ext>
          </a:extLst>
        </xdr:cNvPr>
        <xdr:cNvSpPr txBox="1"/>
      </xdr:nvSpPr>
      <xdr:spPr>
        <a:xfrm>
          <a:off x="1688157" y="1715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9825AB82-6A6B-4229-8F62-0D7A22AE6ECD}"/>
            </a:ext>
          </a:extLst>
        </xdr:cNvPr>
        <xdr:cNvSpPr txBox="1"/>
      </xdr:nvSpPr>
      <xdr:spPr>
        <a:xfrm>
          <a:off x="870594" y="1712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86377</xdr:rowOff>
    </xdr:from>
    <xdr:ext cx="405111" cy="259045"/>
    <xdr:sp macro="" textlink="">
      <xdr:nvSpPr>
        <xdr:cNvPr id="432" name="n_1mainValue【港湾・漁港】&#10;有形固定資産減価償却率">
          <a:extLst>
            <a:ext uri="{FF2B5EF4-FFF2-40B4-BE49-F238E27FC236}">
              <a16:creationId xmlns:a16="http://schemas.microsoft.com/office/drawing/2014/main" id="{6440DEB9-5961-4025-BC4B-0E33BA35BCD1}"/>
            </a:ext>
          </a:extLst>
        </xdr:cNvPr>
        <xdr:cNvSpPr txBox="1"/>
      </xdr:nvSpPr>
      <xdr:spPr>
        <a:xfrm>
          <a:off x="3324869" y="1654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53991</xdr:rowOff>
    </xdr:from>
    <xdr:ext cx="405111" cy="259045"/>
    <xdr:sp macro="" textlink="">
      <xdr:nvSpPr>
        <xdr:cNvPr id="433" name="n_2mainValue【港湾・漁港】&#10;有形固定資産減価償却率">
          <a:extLst>
            <a:ext uri="{FF2B5EF4-FFF2-40B4-BE49-F238E27FC236}">
              <a16:creationId xmlns:a16="http://schemas.microsoft.com/office/drawing/2014/main" id="{9E617C7A-1359-47A6-A945-F266B54C8787}"/>
            </a:ext>
          </a:extLst>
        </xdr:cNvPr>
        <xdr:cNvSpPr txBox="1"/>
      </xdr:nvSpPr>
      <xdr:spPr>
        <a:xfrm>
          <a:off x="2505719" y="1651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21607</xdr:rowOff>
    </xdr:from>
    <xdr:ext cx="405111" cy="259045"/>
    <xdr:sp macro="" textlink="">
      <xdr:nvSpPr>
        <xdr:cNvPr id="434" name="n_3mainValue【港湾・漁港】&#10;有形固定資産減価償却率">
          <a:extLst>
            <a:ext uri="{FF2B5EF4-FFF2-40B4-BE49-F238E27FC236}">
              <a16:creationId xmlns:a16="http://schemas.microsoft.com/office/drawing/2014/main" id="{6A0258D3-1AAF-46A3-AD74-CA6288A37507}"/>
            </a:ext>
          </a:extLst>
        </xdr:cNvPr>
        <xdr:cNvSpPr txBox="1"/>
      </xdr:nvSpPr>
      <xdr:spPr>
        <a:xfrm>
          <a:off x="1688157" y="1648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158766</xdr:rowOff>
    </xdr:from>
    <xdr:ext cx="405111" cy="259045"/>
    <xdr:sp macro="" textlink="">
      <xdr:nvSpPr>
        <xdr:cNvPr id="435" name="n_4mainValue【港湾・漁港】&#10;有形固定資産減価償却率">
          <a:extLst>
            <a:ext uri="{FF2B5EF4-FFF2-40B4-BE49-F238E27FC236}">
              <a16:creationId xmlns:a16="http://schemas.microsoft.com/office/drawing/2014/main" id="{F327BA32-A509-49EE-949D-A68E5C4FE120}"/>
            </a:ext>
          </a:extLst>
        </xdr:cNvPr>
        <xdr:cNvSpPr txBox="1"/>
      </xdr:nvSpPr>
      <xdr:spPr>
        <a:xfrm>
          <a:off x="870594" y="16446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F84F71FE-93DF-47C9-A741-3D0E36FB37B4}"/>
            </a:ext>
          </a:extLst>
        </xdr:cNvPr>
        <xdr:cNvSpPr/>
      </xdr:nvSpPr>
      <xdr:spPr>
        <a:xfrm>
          <a:off x="6118225" y="14763750"/>
          <a:ext cx="4367213"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B6E1D85-93F2-47E0-A234-BDF20DBCB22E}"/>
            </a:ext>
          </a:extLst>
        </xdr:cNvPr>
        <xdr:cNvSpPr/>
      </xdr:nvSpPr>
      <xdr:spPr>
        <a:xfrm>
          <a:off x="623093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529F6A1D-03A5-430E-9D83-083059866B32}"/>
            </a:ext>
          </a:extLst>
        </xdr:cNvPr>
        <xdr:cNvSpPr/>
      </xdr:nvSpPr>
      <xdr:spPr>
        <a:xfrm>
          <a:off x="623093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7336D5D4-0A63-4314-B9A3-3B2FC51D353B}"/>
            </a:ext>
          </a:extLst>
        </xdr:cNvPr>
        <xdr:cNvSpPr/>
      </xdr:nvSpPr>
      <xdr:spPr>
        <a:xfrm>
          <a:off x="71755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7071F9E2-EEEA-403F-9DC2-439DD377CE63}"/>
            </a:ext>
          </a:extLst>
        </xdr:cNvPr>
        <xdr:cNvSpPr/>
      </xdr:nvSpPr>
      <xdr:spPr>
        <a:xfrm>
          <a:off x="71755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D005E970-251A-4829-BC28-3A5427234B68}"/>
            </a:ext>
          </a:extLst>
        </xdr:cNvPr>
        <xdr:cNvSpPr/>
      </xdr:nvSpPr>
      <xdr:spPr>
        <a:xfrm>
          <a:off x="82327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8C765CBE-9713-41EE-94CB-90EB41D84D96}"/>
            </a:ext>
          </a:extLst>
        </xdr:cNvPr>
        <xdr:cNvSpPr/>
      </xdr:nvSpPr>
      <xdr:spPr>
        <a:xfrm>
          <a:off x="82327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EBC25FD-3E3D-4FEF-8302-AFE24756871D}"/>
            </a:ext>
          </a:extLst>
        </xdr:cNvPr>
        <xdr:cNvSpPr/>
      </xdr:nvSpPr>
      <xdr:spPr>
        <a:xfrm>
          <a:off x="6118225" y="15906750"/>
          <a:ext cx="4367213"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A3FAADF-35A1-4D14-9BEA-FAB94AEF4C1D}"/>
            </a:ext>
          </a:extLst>
        </xdr:cNvPr>
        <xdr:cNvSpPr txBox="1"/>
      </xdr:nvSpPr>
      <xdr:spPr>
        <a:xfrm>
          <a:off x="60801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3A2D723C-FCB4-4650-9E2C-3D4F4C7B5334}"/>
            </a:ext>
          </a:extLst>
        </xdr:cNvPr>
        <xdr:cNvCxnSpPr/>
      </xdr:nvCxnSpPr>
      <xdr:spPr>
        <a:xfrm>
          <a:off x="6118225" y="18192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668E1DE7-E902-49A1-AEF9-B0EEB6E2CEBE}"/>
            </a:ext>
          </a:extLst>
        </xdr:cNvPr>
        <xdr:cNvCxnSpPr/>
      </xdr:nvCxnSpPr>
      <xdr:spPr>
        <a:xfrm>
          <a:off x="6118225" y="17621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B55661B6-37EA-4D21-825E-769003919A6B}"/>
            </a:ext>
          </a:extLst>
        </xdr:cNvPr>
        <xdr:cNvSpPr txBox="1"/>
      </xdr:nvSpPr>
      <xdr:spPr>
        <a:xfrm>
          <a:off x="5883727" y="17479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CEC6CCBE-F69B-468E-965D-2E8B9BF1731F}"/>
            </a:ext>
          </a:extLst>
        </xdr:cNvPr>
        <xdr:cNvCxnSpPr/>
      </xdr:nvCxnSpPr>
      <xdr:spPr>
        <a:xfrm>
          <a:off x="6118225" y="17049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55D1DB06-02DB-4FE9-9F61-07EF4544E617}"/>
            </a:ext>
          </a:extLst>
        </xdr:cNvPr>
        <xdr:cNvSpPr txBox="1"/>
      </xdr:nvSpPr>
      <xdr:spPr>
        <a:xfrm>
          <a:off x="5475516" y="16907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20EE9945-9F0B-4849-9A26-9605618F3833}"/>
            </a:ext>
          </a:extLst>
        </xdr:cNvPr>
        <xdr:cNvCxnSpPr/>
      </xdr:nvCxnSpPr>
      <xdr:spPr>
        <a:xfrm>
          <a:off x="6118225" y="1647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F4F03437-5D64-42EB-8C4C-A94D018F0DF1}"/>
            </a:ext>
          </a:extLst>
        </xdr:cNvPr>
        <xdr:cNvSpPr txBox="1"/>
      </xdr:nvSpPr>
      <xdr:spPr>
        <a:xfrm>
          <a:off x="5475516" y="16336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BB954BD9-E2C6-4FC6-B594-79A7241E351B}"/>
            </a:ext>
          </a:extLst>
        </xdr:cNvPr>
        <xdr:cNvCxnSpPr/>
      </xdr:nvCxnSpPr>
      <xdr:spPr>
        <a:xfrm>
          <a:off x="6118225" y="15906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5A12C0BC-5C8E-4263-85F6-3FA3B5015933}"/>
            </a:ext>
          </a:extLst>
        </xdr:cNvPr>
        <xdr:cNvSpPr txBox="1"/>
      </xdr:nvSpPr>
      <xdr:spPr>
        <a:xfrm>
          <a:off x="5475516" y="1576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5E64DFFF-D56F-4373-8E94-AB8A61AFEC54}"/>
            </a:ext>
          </a:extLst>
        </xdr:cNvPr>
        <xdr:cNvSpPr/>
      </xdr:nvSpPr>
      <xdr:spPr>
        <a:xfrm>
          <a:off x="6118225" y="15906750"/>
          <a:ext cx="4367213"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4EFE0E95-0142-400D-9C6B-4B0D030FDC88}"/>
            </a:ext>
          </a:extLst>
        </xdr:cNvPr>
        <xdr:cNvCxnSpPr/>
      </xdr:nvCxnSpPr>
      <xdr:spPr>
        <a:xfrm flipV="1">
          <a:off x="9691053" y="1631984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F8BAA703-8016-4395-BA5C-284F24071FEA}"/>
            </a:ext>
          </a:extLst>
        </xdr:cNvPr>
        <xdr:cNvSpPr txBox="1"/>
      </xdr:nvSpPr>
      <xdr:spPr>
        <a:xfrm>
          <a:off x="9729788" y="1761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4045D554-3B7E-44EE-93F5-60E1A5743B53}"/>
            </a:ext>
          </a:extLst>
        </xdr:cNvPr>
        <xdr:cNvCxnSpPr/>
      </xdr:nvCxnSpPr>
      <xdr:spPr>
        <a:xfrm>
          <a:off x="9617075" y="1761417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C6A67F18-D584-4CF9-BEF9-5467C102D231}"/>
            </a:ext>
          </a:extLst>
        </xdr:cNvPr>
        <xdr:cNvSpPr txBox="1"/>
      </xdr:nvSpPr>
      <xdr:spPr>
        <a:xfrm>
          <a:off x="9729788" y="16095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7FA004B6-D1BD-46A2-915D-19352FB5CF97}"/>
            </a:ext>
          </a:extLst>
        </xdr:cNvPr>
        <xdr:cNvCxnSpPr/>
      </xdr:nvCxnSpPr>
      <xdr:spPr>
        <a:xfrm>
          <a:off x="9617075" y="16319847"/>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5A5559B7-F361-4836-9356-9A5DBC742271}"/>
            </a:ext>
          </a:extLst>
        </xdr:cNvPr>
        <xdr:cNvSpPr txBox="1"/>
      </xdr:nvSpPr>
      <xdr:spPr>
        <a:xfrm>
          <a:off x="9729788" y="171646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BCB115FD-276E-4AF6-A9F7-288AED3C8DF9}"/>
            </a:ext>
          </a:extLst>
        </xdr:cNvPr>
        <xdr:cNvSpPr/>
      </xdr:nvSpPr>
      <xdr:spPr>
        <a:xfrm>
          <a:off x="9655175" y="17313264"/>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00AE2CA7-8AE2-47B8-996B-50D3A8717C2C}"/>
            </a:ext>
          </a:extLst>
        </xdr:cNvPr>
        <xdr:cNvSpPr/>
      </xdr:nvSpPr>
      <xdr:spPr>
        <a:xfrm>
          <a:off x="8874125" y="1731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809D6F6D-75C0-49AC-9B85-584B08A46F8F}"/>
            </a:ext>
          </a:extLst>
        </xdr:cNvPr>
        <xdr:cNvSpPr/>
      </xdr:nvSpPr>
      <xdr:spPr>
        <a:xfrm>
          <a:off x="8056563" y="17321492"/>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B4EE2FE2-7CA4-436A-8AFD-C32D34B8CB6E}"/>
            </a:ext>
          </a:extLst>
        </xdr:cNvPr>
        <xdr:cNvSpPr/>
      </xdr:nvSpPr>
      <xdr:spPr>
        <a:xfrm>
          <a:off x="7224713" y="1732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62F27949-A07F-44EB-87DE-8B63D041B2C0}"/>
            </a:ext>
          </a:extLst>
        </xdr:cNvPr>
        <xdr:cNvSpPr/>
      </xdr:nvSpPr>
      <xdr:spPr>
        <a:xfrm>
          <a:off x="6407150" y="1735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8040269-36FF-43E0-B783-037E55EF4331}"/>
            </a:ext>
          </a:extLst>
        </xdr:cNvPr>
        <xdr:cNvSpPr txBox="1"/>
      </xdr:nvSpPr>
      <xdr:spPr>
        <a:xfrm>
          <a:off x="95154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E42336F-6F71-40B8-AAA9-9198C06D5114}"/>
            </a:ext>
          </a:extLst>
        </xdr:cNvPr>
        <xdr:cNvSpPr txBox="1"/>
      </xdr:nvSpPr>
      <xdr:spPr>
        <a:xfrm>
          <a:off x="87487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1845A3A-036D-4ABA-84E2-372D489C491C}"/>
            </a:ext>
          </a:extLst>
        </xdr:cNvPr>
        <xdr:cNvSpPr txBox="1"/>
      </xdr:nvSpPr>
      <xdr:spPr>
        <a:xfrm>
          <a:off x="79311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70EB8FF-7657-41A0-AB4E-DE954157016C}"/>
            </a:ext>
          </a:extLst>
        </xdr:cNvPr>
        <xdr:cNvSpPr txBox="1"/>
      </xdr:nvSpPr>
      <xdr:spPr>
        <a:xfrm>
          <a:off x="7099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0FEE951-BD82-4458-AEB8-E0509DB62875}"/>
            </a:ext>
          </a:extLst>
        </xdr:cNvPr>
        <xdr:cNvSpPr txBox="1"/>
      </xdr:nvSpPr>
      <xdr:spPr>
        <a:xfrm>
          <a:off x="62817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95836</xdr:rowOff>
    </xdr:from>
    <xdr:to>
      <xdr:col>55</xdr:col>
      <xdr:colOff>50800</xdr:colOff>
      <xdr:row>107</xdr:row>
      <xdr:rowOff>25986</xdr:rowOff>
    </xdr:to>
    <xdr:sp macro="" textlink="">
      <xdr:nvSpPr>
        <xdr:cNvPr id="471" name="楕円 470">
          <a:extLst>
            <a:ext uri="{FF2B5EF4-FFF2-40B4-BE49-F238E27FC236}">
              <a16:creationId xmlns:a16="http://schemas.microsoft.com/office/drawing/2014/main" id="{052E6ECE-118D-4E1A-A359-0296B8D7DE1B}"/>
            </a:ext>
          </a:extLst>
        </xdr:cNvPr>
        <xdr:cNvSpPr/>
      </xdr:nvSpPr>
      <xdr:spPr>
        <a:xfrm>
          <a:off x="9655175" y="17412286"/>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74263</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FEC07DA5-77FB-4F0E-AC81-77D8416F5604}"/>
            </a:ext>
          </a:extLst>
        </xdr:cNvPr>
        <xdr:cNvSpPr txBox="1"/>
      </xdr:nvSpPr>
      <xdr:spPr>
        <a:xfrm>
          <a:off x="9729788" y="17390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99194</xdr:rowOff>
    </xdr:from>
    <xdr:to>
      <xdr:col>50</xdr:col>
      <xdr:colOff>165100</xdr:colOff>
      <xdr:row>107</xdr:row>
      <xdr:rowOff>29344</xdr:rowOff>
    </xdr:to>
    <xdr:sp macro="" textlink="">
      <xdr:nvSpPr>
        <xdr:cNvPr id="473" name="楕円 472">
          <a:extLst>
            <a:ext uri="{FF2B5EF4-FFF2-40B4-BE49-F238E27FC236}">
              <a16:creationId xmlns:a16="http://schemas.microsoft.com/office/drawing/2014/main" id="{EDB0557E-F43B-4AFB-A8B7-8B4F0FB6AE9B}"/>
            </a:ext>
          </a:extLst>
        </xdr:cNvPr>
        <xdr:cNvSpPr/>
      </xdr:nvSpPr>
      <xdr:spPr>
        <a:xfrm>
          <a:off x="8874125" y="1741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146636</xdr:rowOff>
    </xdr:from>
    <xdr:to>
      <xdr:col>55</xdr:col>
      <xdr:colOff>0</xdr:colOff>
      <xdr:row>106</xdr:row>
      <xdr:rowOff>149994</xdr:rowOff>
    </xdr:to>
    <xdr:cxnSp macro="">
      <xdr:nvCxnSpPr>
        <xdr:cNvPr id="474" name="直線コネクタ 473">
          <a:extLst>
            <a:ext uri="{FF2B5EF4-FFF2-40B4-BE49-F238E27FC236}">
              <a16:creationId xmlns:a16="http://schemas.microsoft.com/office/drawing/2014/main" id="{1AB9EFB1-B180-4C89-851A-213F93073E0F}"/>
            </a:ext>
          </a:extLst>
        </xdr:cNvPr>
        <xdr:cNvCxnSpPr/>
      </xdr:nvCxnSpPr>
      <xdr:spPr>
        <a:xfrm flipV="1">
          <a:off x="8924925" y="17463086"/>
          <a:ext cx="766763" cy="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102050</xdr:rowOff>
    </xdr:from>
    <xdr:to>
      <xdr:col>46</xdr:col>
      <xdr:colOff>38100</xdr:colOff>
      <xdr:row>107</xdr:row>
      <xdr:rowOff>32200</xdr:rowOff>
    </xdr:to>
    <xdr:sp macro="" textlink="">
      <xdr:nvSpPr>
        <xdr:cNvPr id="475" name="楕円 474">
          <a:extLst>
            <a:ext uri="{FF2B5EF4-FFF2-40B4-BE49-F238E27FC236}">
              <a16:creationId xmlns:a16="http://schemas.microsoft.com/office/drawing/2014/main" id="{7481D19B-F91D-4A47-9C35-014295265710}"/>
            </a:ext>
          </a:extLst>
        </xdr:cNvPr>
        <xdr:cNvSpPr/>
      </xdr:nvSpPr>
      <xdr:spPr>
        <a:xfrm>
          <a:off x="8056563" y="1741850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149994</xdr:rowOff>
    </xdr:from>
    <xdr:to>
      <xdr:col>50</xdr:col>
      <xdr:colOff>114300</xdr:colOff>
      <xdr:row>106</xdr:row>
      <xdr:rowOff>152850</xdr:rowOff>
    </xdr:to>
    <xdr:cxnSp macro="">
      <xdr:nvCxnSpPr>
        <xdr:cNvPr id="476" name="直線コネクタ 475">
          <a:extLst>
            <a:ext uri="{FF2B5EF4-FFF2-40B4-BE49-F238E27FC236}">
              <a16:creationId xmlns:a16="http://schemas.microsoft.com/office/drawing/2014/main" id="{E7968C72-1452-47A2-980C-EE1472850F0B}"/>
            </a:ext>
          </a:extLst>
        </xdr:cNvPr>
        <xdr:cNvCxnSpPr/>
      </xdr:nvCxnSpPr>
      <xdr:spPr>
        <a:xfrm flipV="1">
          <a:off x="8107363" y="17466444"/>
          <a:ext cx="817562" cy="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105414</xdr:rowOff>
    </xdr:from>
    <xdr:to>
      <xdr:col>41</xdr:col>
      <xdr:colOff>101600</xdr:colOff>
      <xdr:row>107</xdr:row>
      <xdr:rowOff>35564</xdr:rowOff>
    </xdr:to>
    <xdr:sp macro="" textlink="">
      <xdr:nvSpPr>
        <xdr:cNvPr id="477" name="楕円 476">
          <a:extLst>
            <a:ext uri="{FF2B5EF4-FFF2-40B4-BE49-F238E27FC236}">
              <a16:creationId xmlns:a16="http://schemas.microsoft.com/office/drawing/2014/main" id="{87494456-68F4-4410-886C-C9FCDE92B424}"/>
            </a:ext>
          </a:extLst>
        </xdr:cNvPr>
        <xdr:cNvSpPr/>
      </xdr:nvSpPr>
      <xdr:spPr>
        <a:xfrm>
          <a:off x="7224713" y="1742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152850</xdr:rowOff>
    </xdr:from>
    <xdr:to>
      <xdr:col>45</xdr:col>
      <xdr:colOff>177800</xdr:colOff>
      <xdr:row>106</xdr:row>
      <xdr:rowOff>156214</xdr:rowOff>
    </xdr:to>
    <xdr:cxnSp macro="">
      <xdr:nvCxnSpPr>
        <xdr:cNvPr id="478" name="直線コネクタ 477">
          <a:extLst>
            <a:ext uri="{FF2B5EF4-FFF2-40B4-BE49-F238E27FC236}">
              <a16:creationId xmlns:a16="http://schemas.microsoft.com/office/drawing/2014/main" id="{FE3A0B4D-EBB1-4CEB-BC93-1A753F157480}"/>
            </a:ext>
          </a:extLst>
        </xdr:cNvPr>
        <xdr:cNvCxnSpPr/>
      </xdr:nvCxnSpPr>
      <xdr:spPr>
        <a:xfrm flipV="1">
          <a:off x="7275513" y="17469300"/>
          <a:ext cx="831850" cy="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107989</xdr:rowOff>
    </xdr:from>
    <xdr:to>
      <xdr:col>36</xdr:col>
      <xdr:colOff>165100</xdr:colOff>
      <xdr:row>107</xdr:row>
      <xdr:rowOff>38139</xdr:rowOff>
    </xdr:to>
    <xdr:sp macro="" textlink="">
      <xdr:nvSpPr>
        <xdr:cNvPr id="479" name="楕円 478">
          <a:extLst>
            <a:ext uri="{FF2B5EF4-FFF2-40B4-BE49-F238E27FC236}">
              <a16:creationId xmlns:a16="http://schemas.microsoft.com/office/drawing/2014/main" id="{17E992EF-097F-4064-87FD-B0A868E094C8}"/>
            </a:ext>
          </a:extLst>
        </xdr:cNvPr>
        <xdr:cNvSpPr/>
      </xdr:nvSpPr>
      <xdr:spPr>
        <a:xfrm>
          <a:off x="6407150" y="1742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156214</xdr:rowOff>
    </xdr:from>
    <xdr:to>
      <xdr:col>41</xdr:col>
      <xdr:colOff>50800</xdr:colOff>
      <xdr:row>106</xdr:row>
      <xdr:rowOff>158789</xdr:rowOff>
    </xdr:to>
    <xdr:cxnSp macro="">
      <xdr:nvCxnSpPr>
        <xdr:cNvPr id="480" name="直線コネクタ 479">
          <a:extLst>
            <a:ext uri="{FF2B5EF4-FFF2-40B4-BE49-F238E27FC236}">
              <a16:creationId xmlns:a16="http://schemas.microsoft.com/office/drawing/2014/main" id="{85D6A7F6-6EFE-48BB-94CA-E62B4280CEDF}"/>
            </a:ext>
          </a:extLst>
        </xdr:cNvPr>
        <xdr:cNvCxnSpPr/>
      </xdr:nvCxnSpPr>
      <xdr:spPr>
        <a:xfrm flipV="1">
          <a:off x="6457950" y="17472664"/>
          <a:ext cx="817563" cy="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7D781BBE-AE3E-4536-BEC3-E06B4ECB1F08}"/>
            </a:ext>
          </a:extLst>
        </xdr:cNvPr>
        <xdr:cNvSpPr txBox="1"/>
      </xdr:nvSpPr>
      <xdr:spPr>
        <a:xfrm>
          <a:off x="8636533" y="17092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3520296E-435F-4F13-BEFC-A8A4F3549365}"/>
            </a:ext>
          </a:extLst>
        </xdr:cNvPr>
        <xdr:cNvSpPr txBox="1"/>
      </xdr:nvSpPr>
      <xdr:spPr>
        <a:xfrm>
          <a:off x="7822145" y="1709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51FA4FCD-7C18-43BD-BF07-68819F0A1E5F}"/>
            </a:ext>
          </a:extLst>
        </xdr:cNvPr>
        <xdr:cNvSpPr txBox="1"/>
      </xdr:nvSpPr>
      <xdr:spPr>
        <a:xfrm>
          <a:off x="7004583" y="1709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1FFF87E5-FB82-4741-8C9B-F4BE92C41180}"/>
            </a:ext>
          </a:extLst>
        </xdr:cNvPr>
        <xdr:cNvSpPr txBox="1"/>
      </xdr:nvSpPr>
      <xdr:spPr>
        <a:xfrm>
          <a:off x="6172733" y="1712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20471</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D5D2C1E9-1DEF-4BA7-8CFC-2F95CBF1CC1B}"/>
            </a:ext>
          </a:extLst>
        </xdr:cNvPr>
        <xdr:cNvSpPr txBox="1"/>
      </xdr:nvSpPr>
      <xdr:spPr>
        <a:xfrm>
          <a:off x="8636533" y="1750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23327</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F475D0C7-F24C-4CD2-A9BB-86B7CE7CCC53}"/>
            </a:ext>
          </a:extLst>
        </xdr:cNvPr>
        <xdr:cNvSpPr txBox="1"/>
      </xdr:nvSpPr>
      <xdr:spPr>
        <a:xfrm>
          <a:off x="7822145" y="17511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26691</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3B2106F7-5A03-4AA4-8A32-73BD69AD5FEF}"/>
            </a:ext>
          </a:extLst>
        </xdr:cNvPr>
        <xdr:cNvSpPr txBox="1"/>
      </xdr:nvSpPr>
      <xdr:spPr>
        <a:xfrm>
          <a:off x="7004583" y="1751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29266</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765D94C3-E15D-4ED9-9DBC-D3C6671E73DA}"/>
            </a:ext>
          </a:extLst>
        </xdr:cNvPr>
        <xdr:cNvSpPr txBox="1"/>
      </xdr:nvSpPr>
      <xdr:spPr>
        <a:xfrm>
          <a:off x="6172733" y="1751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28868A46-9D8C-480E-BDB4-6CD338526C79}"/>
            </a:ext>
          </a:extLst>
        </xdr:cNvPr>
        <xdr:cNvSpPr/>
      </xdr:nvSpPr>
      <xdr:spPr>
        <a:xfrm>
          <a:off x="11517313" y="39719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DEE4880D-EEC1-45CA-927A-E0EA4FDE87EC}"/>
            </a:ext>
          </a:extLst>
        </xdr:cNvPr>
        <xdr:cNvSpPr/>
      </xdr:nvSpPr>
      <xdr:spPr>
        <a:xfrm>
          <a:off x="116300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A6256F3-D559-4493-8479-2AEAD0AFEF75}"/>
            </a:ext>
          </a:extLst>
        </xdr:cNvPr>
        <xdr:cNvSpPr/>
      </xdr:nvSpPr>
      <xdr:spPr>
        <a:xfrm>
          <a:off x="116300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9A437FEB-DE6E-4F4F-860D-14B2DC19D99F}"/>
            </a:ext>
          </a:extLst>
        </xdr:cNvPr>
        <xdr:cNvSpPr/>
      </xdr:nvSpPr>
      <xdr:spPr>
        <a:xfrm>
          <a:off x="1257458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D4BB6364-31D3-45C8-9139-82EA2E191333}"/>
            </a:ext>
          </a:extLst>
        </xdr:cNvPr>
        <xdr:cNvSpPr/>
      </xdr:nvSpPr>
      <xdr:spPr>
        <a:xfrm>
          <a:off x="1257458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D138D8AB-0E65-4075-BC78-078DA4C76226}"/>
            </a:ext>
          </a:extLst>
        </xdr:cNvPr>
        <xdr:cNvSpPr/>
      </xdr:nvSpPr>
      <xdr:spPr>
        <a:xfrm>
          <a:off x="13631863"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3FC896DC-D0B6-4BB5-9135-84A6EEF5EAF0}"/>
            </a:ext>
          </a:extLst>
        </xdr:cNvPr>
        <xdr:cNvSpPr/>
      </xdr:nvSpPr>
      <xdr:spPr>
        <a:xfrm>
          <a:off x="13631863"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6FDF1DC2-80C4-45FA-96E2-B9174F3CCB53}"/>
            </a:ext>
          </a:extLst>
        </xdr:cNvPr>
        <xdr:cNvSpPr/>
      </xdr:nvSpPr>
      <xdr:spPr>
        <a:xfrm>
          <a:off x="11517313" y="50482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8FEE0768-904F-4EB6-B242-CEA84900A6B6}"/>
            </a:ext>
          </a:extLst>
        </xdr:cNvPr>
        <xdr:cNvSpPr txBox="1"/>
      </xdr:nvSpPr>
      <xdr:spPr>
        <a:xfrm>
          <a:off x="11479213"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7786BB93-C3D9-4051-8EB7-CFFEF43C35FF}"/>
            </a:ext>
          </a:extLst>
        </xdr:cNvPr>
        <xdr:cNvCxnSpPr/>
      </xdr:nvCxnSpPr>
      <xdr:spPr>
        <a:xfrm>
          <a:off x="11517313"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1C9F3FCD-2B7C-4762-A13B-43FAFCD960A8}"/>
            </a:ext>
          </a:extLst>
        </xdr:cNvPr>
        <xdr:cNvSpPr txBox="1"/>
      </xdr:nvSpPr>
      <xdr:spPr>
        <a:xfrm>
          <a:off x="110929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B7A56F2B-733E-42F9-A067-30C885E3ACBA}"/>
            </a:ext>
          </a:extLst>
        </xdr:cNvPr>
        <xdr:cNvCxnSpPr/>
      </xdr:nvCxnSpPr>
      <xdr:spPr>
        <a:xfrm>
          <a:off x="11517313" y="67818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96A3C481-3BC7-449C-944C-801FEB42C7EE}"/>
            </a:ext>
          </a:extLst>
        </xdr:cNvPr>
        <xdr:cNvSpPr txBox="1"/>
      </xdr:nvSpPr>
      <xdr:spPr>
        <a:xfrm>
          <a:off x="11092996"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42E62261-3490-4EE5-A6CB-30DD493D560C}"/>
            </a:ext>
          </a:extLst>
        </xdr:cNvPr>
        <xdr:cNvCxnSpPr/>
      </xdr:nvCxnSpPr>
      <xdr:spPr>
        <a:xfrm>
          <a:off x="11517313" y="6343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4881B901-8B4B-4A3C-99FC-76EFBB9686A3}"/>
            </a:ext>
          </a:extLst>
        </xdr:cNvPr>
        <xdr:cNvSpPr txBox="1"/>
      </xdr:nvSpPr>
      <xdr:spPr>
        <a:xfrm>
          <a:off x="11142829" y="621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D4D25FE4-7944-42CA-B3E7-2670AAC988A1}"/>
            </a:ext>
          </a:extLst>
        </xdr:cNvPr>
        <xdr:cNvCxnSpPr/>
      </xdr:nvCxnSpPr>
      <xdr:spPr>
        <a:xfrm>
          <a:off x="11517313" y="591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ECA928B9-B885-4414-82FA-08CD7E97E49A}"/>
            </a:ext>
          </a:extLst>
        </xdr:cNvPr>
        <xdr:cNvSpPr txBox="1"/>
      </xdr:nvSpPr>
      <xdr:spPr>
        <a:xfrm>
          <a:off x="11142829" y="578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8AB3B690-AFCC-4D5C-ACF5-C18CDB61101D}"/>
            </a:ext>
          </a:extLst>
        </xdr:cNvPr>
        <xdr:cNvCxnSpPr/>
      </xdr:nvCxnSpPr>
      <xdr:spPr>
        <a:xfrm>
          <a:off x="11517313" y="54864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FA0A273D-3A9E-4F4C-9D2A-66E83E6CDA64}"/>
            </a:ext>
          </a:extLst>
        </xdr:cNvPr>
        <xdr:cNvSpPr txBox="1"/>
      </xdr:nvSpPr>
      <xdr:spPr>
        <a:xfrm>
          <a:off x="11142829" y="5353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6E5FD47-481D-4D7C-B0FF-E06697F58647}"/>
            </a:ext>
          </a:extLst>
        </xdr:cNvPr>
        <xdr:cNvCxnSpPr/>
      </xdr:nvCxnSpPr>
      <xdr:spPr>
        <a:xfrm>
          <a:off x="11517313"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20C195C5-5064-49A9-830B-E0147297255D}"/>
            </a:ext>
          </a:extLst>
        </xdr:cNvPr>
        <xdr:cNvSpPr txBox="1"/>
      </xdr:nvSpPr>
      <xdr:spPr>
        <a:xfrm>
          <a:off x="11142829" y="4915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EEE80677-5300-4A58-8154-07CD7C2C4B5B}"/>
            </a:ext>
          </a:extLst>
        </xdr:cNvPr>
        <xdr:cNvSpPr/>
      </xdr:nvSpPr>
      <xdr:spPr>
        <a:xfrm>
          <a:off x="11517313" y="50482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1A34BF53-6688-4B4E-AE64-2BD782DABB66}"/>
            </a:ext>
          </a:extLst>
        </xdr:cNvPr>
        <xdr:cNvCxnSpPr/>
      </xdr:nvCxnSpPr>
      <xdr:spPr>
        <a:xfrm flipV="1">
          <a:off x="15104427" y="5426964"/>
          <a:ext cx="0" cy="1345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2698C3CE-9E9D-4894-BC87-4021038FCA5E}"/>
            </a:ext>
          </a:extLst>
        </xdr:cNvPr>
        <xdr:cNvSpPr txBox="1"/>
      </xdr:nvSpPr>
      <xdr:spPr>
        <a:xfrm>
          <a:off x="15143163" y="677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A38C9635-762C-49B6-8699-C87B02841B1E}"/>
            </a:ext>
          </a:extLst>
        </xdr:cNvPr>
        <xdr:cNvCxnSpPr/>
      </xdr:nvCxnSpPr>
      <xdr:spPr>
        <a:xfrm>
          <a:off x="15016163" y="677265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E75B9234-4A03-4A6A-8850-3728E73FABF2}"/>
            </a:ext>
          </a:extLst>
        </xdr:cNvPr>
        <xdr:cNvSpPr txBox="1"/>
      </xdr:nvSpPr>
      <xdr:spPr>
        <a:xfrm>
          <a:off x="15143163"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454DB906-0215-49E9-BA7F-CFE6070FC80E}"/>
            </a:ext>
          </a:extLst>
        </xdr:cNvPr>
        <xdr:cNvCxnSpPr/>
      </xdr:nvCxnSpPr>
      <xdr:spPr>
        <a:xfrm>
          <a:off x="15016163" y="542696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EAA78483-94E9-458C-9C74-C12EA82AAE73}"/>
            </a:ext>
          </a:extLst>
        </xdr:cNvPr>
        <xdr:cNvSpPr txBox="1"/>
      </xdr:nvSpPr>
      <xdr:spPr>
        <a:xfrm>
          <a:off x="15143163" y="5783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B18398BE-A5D6-4643-A1F5-04666739281B}"/>
            </a:ext>
          </a:extLst>
        </xdr:cNvPr>
        <xdr:cNvSpPr/>
      </xdr:nvSpPr>
      <xdr:spPr>
        <a:xfrm>
          <a:off x="15054263" y="58051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8D7A8AF7-2999-4781-B748-30F377679CD6}"/>
            </a:ext>
          </a:extLst>
        </xdr:cNvPr>
        <xdr:cNvSpPr/>
      </xdr:nvSpPr>
      <xdr:spPr>
        <a:xfrm>
          <a:off x="14273213" y="578688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1E3BB80A-62DE-4DA0-B32B-2FCF53DC1DEA}"/>
            </a:ext>
          </a:extLst>
        </xdr:cNvPr>
        <xdr:cNvSpPr/>
      </xdr:nvSpPr>
      <xdr:spPr>
        <a:xfrm>
          <a:off x="13455650" y="577545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D4457DB5-624F-4A25-A29D-F07DF7E66802}"/>
            </a:ext>
          </a:extLst>
        </xdr:cNvPr>
        <xdr:cNvSpPr/>
      </xdr:nvSpPr>
      <xdr:spPr>
        <a:xfrm>
          <a:off x="12638088" y="5727446"/>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F42B57AC-0D3B-408B-B0D7-34B99F0C0CC6}"/>
            </a:ext>
          </a:extLst>
        </xdr:cNvPr>
        <xdr:cNvSpPr/>
      </xdr:nvSpPr>
      <xdr:spPr>
        <a:xfrm>
          <a:off x="11806238" y="575030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D2F8C554-51C4-4474-8F73-980A07B0756B}"/>
            </a:ext>
          </a:extLst>
        </xdr:cNvPr>
        <xdr:cNvSpPr txBox="1"/>
      </xdr:nvSpPr>
      <xdr:spPr>
        <a:xfrm>
          <a:off x="149288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4F899CF-3169-431F-B661-EB2247A5AF82}"/>
            </a:ext>
          </a:extLst>
        </xdr:cNvPr>
        <xdr:cNvSpPr txBox="1"/>
      </xdr:nvSpPr>
      <xdr:spPr>
        <a:xfrm>
          <a:off x="141478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A560C3E8-1DB9-4AAD-A15A-B46E4C20A9B5}"/>
            </a:ext>
          </a:extLst>
        </xdr:cNvPr>
        <xdr:cNvSpPr txBox="1"/>
      </xdr:nvSpPr>
      <xdr:spPr>
        <a:xfrm>
          <a:off x="133302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52DC371-E034-4B3D-A166-585D5337FF41}"/>
            </a:ext>
          </a:extLst>
        </xdr:cNvPr>
        <xdr:cNvSpPr txBox="1"/>
      </xdr:nvSpPr>
      <xdr:spPr>
        <a:xfrm>
          <a:off x="125126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551D156-31AD-4CAB-ABE9-80420051B251}"/>
            </a:ext>
          </a:extLst>
        </xdr:cNvPr>
        <xdr:cNvSpPr txBox="1"/>
      </xdr:nvSpPr>
      <xdr:spPr>
        <a:xfrm>
          <a:off x="116808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18542</xdr:rowOff>
    </xdr:from>
    <xdr:to>
      <xdr:col>67</xdr:col>
      <xdr:colOff>101600</xdr:colOff>
      <xdr:row>39</xdr:row>
      <xdr:rowOff>120142</xdr:rowOff>
    </xdr:to>
    <xdr:sp macro="" textlink="">
      <xdr:nvSpPr>
        <xdr:cNvPr id="527" name="楕円 526">
          <a:extLst>
            <a:ext uri="{FF2B5EF4-FFF2-40B4-BE49-F238E27FC236}">
              <a16:creationId xmlns:a16="http://schemas.microsoft.com/office/drawing/2014/main" id="{719601C2-3E66-4636-8923-729C52A26D06}"/>
            </a:ext>
          </a:extLst>
        </xdr:cNvPr>
        <xdr:cNvSpPr/>
      </xdr:nvSpPr>
      <xdr:spPr>
        <a:xfrm>
          <a:off x="11806238" y="634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34</xdr:row>
      <xdr:rowOff>56659</xdr:rowOff>
    </xdr:from>
    <xdr:ext cx="405111" cy="259045"/>
    <xdr:sp macro="" textlink="">
      <xdr:nvSpPr>
        <xdr:cNvPr id="528" name="n_1aveValue【認定こども園・幼稚園・保育所】&#10;有形固定資産減価償却率">
          <a:extLst>
            <a:ext uri="{FF2B5EF4-FFF2-40B4-BE49-F238E27FC236}">
              <a16:creationId xmlns:a16="http://schemas.microsoft.com/office/drawing/2014/main" id="{D069DA47-F883-48C4-B37F-7C1EAC7B591A}"/>
            </a:ext>
          </a:extLst>
        </xdr:cNvPr>
        <xdr:cNvSpPr txBox="1"/>
      </xdr:nvSpPr>
      <xdr:spPr>
        <a:xfrm>
          <a:off x="14123044" y="557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29" name="n_2aveValue【認定こども園・幼稚園・保育所】&#10;有形固定資産減価償却率">
          <a:extLst>
            <a:ext uri="{FF2B5EF4-FFF2-40B4-BE49-F238E27FC236}">
              <a16:creationId xmlns:a16="http://schemas.microsoft.com/office/drawing/2014/main" id="{BF01C1EF-B99A-4CA4-AD5E-8BD3B99B34A5}"/>
            </a:ext>
          </a:extLst>
        </xdr:cNvPr>
        <xdr:cNvSpPr txBox="1"/>
      </xdr:nvSpPr>
      <xdr:spPr>
        <a:xfrm>
          <a:off x="13318182" y="5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0" name="n_3aveValue【認定こども園・幼稚園・保育所】&#10;有形固定資産減価償却率">
          <a:extLst>
            <a:ext uri="{FF2B5EF4-FFF2-40B4-BE49-F238E27FC236}">
              <a16:creationId xmlns:a16="http://schemas.microsoft.com/office/drawing/2014/main" id="{7D0944BB-E977-43D3-8B8F-104547CCD4BF}"/>
            </a:ext>
          </a:extLst>
        </xdr:cNvPr>
        <xdr:cNvSpPr txBox="1"/>
      </xdr:nvSpPr>
      <xdr:spPr>
        <a:xfrm>
          <a:off x="12500619" y="5516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31" name="n_4aveValue【認定こども園・幼稚園・保育所】&#10;有形固定資産減価償却率">
          <a:extLst>
            <a:ext uri="{FF2B5EF4-FFF2-40B4-BE49-F238E27FC236}">
              <a16:creationId xmlns:a16="http://schemas.microsoft.com/office/drawing/2014/main" id="{3CFBB450-B6E5-4A06-B608-51D0B1343451}"/>
            </a:ext>
          </a:extLst>
        </xdr:cNvPr>
        <xdr:cNvSpPr txBox="1"/>
      </xdr:nvSpPr>
      <xdr:spPr>
        <a:xfrm>
          <a:off x="11668769" y="553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111269</xdr:rowOff>
    </xdr:from>
    <xdr:ext cx="405111" cy="259045"/>
    <xdr:sp macro="" textlink="">
      <xdr:nvSpPr>
        <xdr:cNvPr id="532" name="n_4mainValue【認定こども園・幼稚園・保育所】&#10;有形固定資産減価償却率">
          <a:extLst>
            <a:ext uri="{FF2B5EF4-FFF2-40B4-BE49-F238E27FC236}">
              <a16:creationId xmlns:a16="http://schemas.microsoft.com/office/drawing/2014/main" id="{81C3D1CA-AB0E-444B-B9EF-032B652B6A8C}"/>
            </a:ext>
          </a:extLst>
        </xdr:cNvPr>
        <xdr:cNvSpPr txBox="1"/>
      </xdr:nvSpPr>
      <xdr:spPr>
        <a:xfrm>
          <a:off x="11668769" y="643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3" name="正方形/長方形 532">
          <a:extLst>
            <a:ext uri="{FF2B5EF4-FFF2-40B4-BE49-F238E27FC236}">
              <a16:creationId xmlns:a16="http://schemas.microsoft.com/office/drawing/2014/main" id="{716DEC40-3FD7-4D44-8E79-C345A4F293FB}"/>
            </a:ext>
          </a:extLst>
        </xdr:cNvPr>
        <xdr:cNvSpPr/>
      </xdr:nvSpPr>
      <xdr:spPr>
        <a:xfrm>
          <a:off x="1691640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4" name="正方形/長方形 533">
          <a:extLst>
            <a:ext uri="{FF2B5EF4-FFF2-40B4-BE49-F238E27FC236}">
              <a16:creationId xmlns:a16="http://schemas.microsoft.com/office/drawing/2014/main" id="{809E69E2-5515-4D92-AC42-C4C6208B6DE7}"/>
            </a:ext>
          </a:extLst>
        </xdr:cNvPr>
        <xdr:cNvSpPr/>
      </xdr:nvSpPr>
      <xdr:spPr>
        <a:xfrm>
          <a:off x="17043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5" name="正方形/長方形 534">
          <a:extLst>
            <a:ext uri="{FF2B5EF4-FFF2-40B4-BE49-F238E27FC236}">
              <a16:creationId xmlns:a16="http://schemas.microsoft.com/office/drawing/2014/main" id="{0CC1178F-22EF-4703-B288-DE55A3595C08}"/>
            </a:ext>
          </a:extLst>
        </xdr:cNvPr>
        <xdr:cNvSpPr/>
      </xdr:nvSpPr>
      <xdr:spPr>
        <a:xfrm>
          <a:off x="17043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6" name="正方形/長方形 535">
          <a:extLst>
            <a:ext uri="{FF2B5EF4-FFF2-40B4-BE49-F238E27FC236}">
              <a16:creationId xmlns:a16="http://schemas.microsoft.com/office/drawing/2014/main" id="{B4438F96-646F-4B1D-A101-3A5F2153027C}"/>
            </a:ext>
          </a:extLst>
        </xdr:cNvPr>
        <xdr:cNvSpPr/>
      </xdr:nvSpPr>
      <xdr:spPr>
        <a:xfrm>
          <a:off x="179736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7" name="正方形/長方形 536">
          <a:extLst>
            <a:ext uri="{FF2B5EF4-FFF2-40B4-BE49-F238E27FC236}">
              <a16:creationId xmlns:a16="http://schemas.microsoft.com/office/drawing/2014/main" id="{33D42FF0-C268-43C8-8C3C-9A31D94A94F2}"/>
            </a:ext>
          </a:extLst>
        </xdr:cNvPr>
        <xdr:cNvSpPr/>
      </xdr:nvSpPr>
      <xdr:spPr>
        <a:xfrm>
          <a:off x="179736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8" name="正方形/長方形 537">
          <a:extLst>
            <a:ext uri="{FF2B5EF4-FFF2-40B4-BE49-F238E27FC236}">
              <a16:creationId xmlns:a16="http://schemas.microsoft.com/office/drawing/2014/main" id="{8BF02254-8CDB-4F81-BD14-027A4C77602E}"/>
            </a:ext>
          </a:extLst>
        </xdr:cNvPr>
        <xdr:cNvSpPr/>
      </xdr:nvSpPr>
      <xdr:spPr>
        <a:xfrm>
          <a:off x="190309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9" name="正方形/長方形 538">
          <a:extLst>
            <a:ext uri="{FF2B5EF4-FFF2-40B4-BE49-F238E27FC236}">
              <a16:creationId xmlns:a16="http://schemas.microsoft.com/office/drawing/2014/main" id="{E684B5D9-7328-46C5-8F01-737E082F4ED7}"/>
            </a:ext>
          </a:extLst>
        </xdr:cNvPr>
        <xdr:cNvSpPr/>
      </xdr:nvSpPr>
      <xdr:spPr>
        <a:xfrm>
          <a:off x="190309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0" name="正方形/長方形 539">
          <a:extLst>
            <a:ext uri="{FF2B5EF4-FFF2-40B4-BE49-F238E27FC236}">
              <a16:creationId xmlns:a16="http://schemas.microsoft.com/office/drawing/2014/main" id="{C90DEAEA-B027-410F-A6B8-53118B605027}"/>
            </a:ext>
          </a:extLst>
        </xdr:cNvPr>
        <xdr:cNvSpPr/>
      </xdr:nvSpPr>
      <xdr:spPr>
        <a:xfrm>
          <a:off x="1691640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1" name="テキスト ボックス 540">
          <a:extLst>
            <a:ext uri="{FF2B5EF4-FFF2-40B4-BE49-F238E27FC236}">
              <a16:creationId xmlns:a16="http://schemas.microsoft.com/office/drawing/2014/main" id="{C53EF14E-A828-4E7C-ACDF-0868772BCF78}"/>
            </a:ext>
          </a:extLst>
        </xdr:cNvPr>
        <xdr:cNvSpPr txBox="1"/>
      </xdr:nvSpPr>
      <xdr:spPr>
        <a:xfrm>
          <a:off x="16892588"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2" name="直線コネクタ 541">
          <a:extLst>
            <a:ext uri="{FF2B5EF4-FFF2-40B4-BE49-F238E27FC236}">
              <a16:creationId xmlns:a16="http://schemas.microsoft.com/office/drawing/2014/main" id="{1D19D3FC-C9F7-42D3-98F0-AD383B860015}"/>
            </a:ext>
          </a:extLst>
        </xdr:cNvPr>
        <xdr:cNvCxnSpPr/>
      </xdr:nvCxnSpPr>
      <xdr:spPr>
        <a:xfrm>
          <a:off x="1691640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43" name="直線コネクタ 542">
          <a:extLst>
            <a:ext uri="{FF2B5EF4-FFF2-40B4-BE49-F238E27FC236}">
              <a16:creationId xmlns:a16="http://schemas.microsoft.com/office/drawing/2014/main" id="{F3AC042D-8530-4B9D-A808-E9AD0AFFF9D1}"/>
            </a:ext>
          </a:extLst>
        </xdr:cNvPr>
        <xdr:cNvCxnSpPr/>
      </xdr:nvCxnSpPr>
      <xdr:spPr>
        <a:xfrm>
          <a:off x="16916400" y="690290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44" name="テキスト ボックス 543">
          <a:extLst>
            <a:ext uri="{FF2B5EF4-FFF2-40B4-BE49-F238E27FC236}">
              <a16:creationId xmlns:a16="http://schemas.microsoft.com/office/drawing/2014/main" id="{DD4BB63F-F282-4B40-A825-C63AF29B3519}"/>
            </a:ext>
          </a:extLst>
        </xdr:cNvPr>
        <xdr:cNvSpPr txBox="1"/>
      </xdr:nvSpPr>
      <xdr:spPr>
        <a:xfrm>
          <a:off x="16492084" y="6770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45" name="直線コネクタ 544">
          <a:extLst>
            <a:ext uri="{FF2B5EF4-FFF2-40B4-BE49-F238E27FC236}">
              <a16:creationId xmlns:a16="http://schemas.microsoft.com/office/drawing/2014/main" id="{7ADD14E4-FFFF-4A74-85A5-6CB3DBEE9CC4}"/>
            </a:ext>
          </a:extLst>
        </xdr:cNvPr>
        <xdr:cNvCxnSpPr/>
      </xdr:nvCxnSpPr>
      <xdr:spPr>
        <a:xfrm>
          <a:off x="16916400" y="659538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46" name="テキスト ボックス 545">
          <a:extLst>
            <a:ext uri="{FF2B5EF4-FFF2-40B4-BE49-F238E27FC236}">
              <a16:creationId xmlns:a16="http://schemas.microsoft.com/office/drawing/2014/main" id="{BEA004EC-5535-4590-8C76-D50E8DE9AB3A}"/>
            </a:ext>
          </a:extLst>
        </xdr:cNvPr>
        <xdr:cNvSpPr txBox="1"/>
      </xdr:nvSpPr>
      <xdr:spPr>
        <a:xfrm>
          <a:off x="16492084" y="64626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47" name="直線コネクタ 546">
          <a:extLst>
            <a:ext uri="{FF2B5EF4-FFF2-40B4-BE49-F238E27FC236}">
              <a16:creationId xmlns:a16="http://schemas.microsoft.com/office/drawing/2014/main" id="{8FDB4930-8F34-47BD-9CA7-4A1F06BB8A5D}"/>
            </a:ext>
          </a:extLst>
        </xdr:cNvPr>
        <xdr:cNvCxnSpPr/>
      </xdr:nvCxnSpPr>
      <xdr:spPr>
        <a:xfrm>
          <a:off x="16916400" y="628786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48" name="テキスト ボックス 547">
          <a:extLst>
            <a:ext uri="{FF2B5EF4-FFF2-40B4-BE49-F238E27FC236}">
              <a16:creationId xmlns:a16="http://schemas.microsoft.com/office/drawing/2014/main" id="{3BC5BBD3-447B-4E3A-8987-C705E65D1032}"/>
            </a:ext>
          </a:extLst>
        </xdr:cNvPr>
        <xdr:cNvSpPr txBox="1"/>
      </xdr:nvSpPr>
      <xdr:spPr>
        <a:xfrm>
          <a:off x="16492084"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49" name="直線コネクタ 548">
          <a:extLst>
            <a:ext uri="{FF2B5EF4-FFF2-40B4-BE49-F238E27FC236}">
              <a16:creationId xmlns:a16="http://schemas.microsoft.com/office/drawing/2014/main" id="{2B33352C-BA42-4F17-8B0F-7E88227CA9FE}"/>
            </a:ext>
          </a:extLst>
        </xdr:cNvPr>
        <xdr:cNvCxnSpPr/>
      </xdr:nvCxnSpPr>
      <xdr:spPr>
        <a:xfrm>
          <a:off x="16916400" y="598033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50" name="テキスト ボックス 549">
          <a:extLst>
            <a:ext uri="{FF2B5EF4-FFF2-40B4-BE49-F238E27FC236}">
              <a16:creationId xmlns:a16="http://schemas.microsoft.com/office/drawing/2014/main" id="{9602120C-2D7A-43FA-B381-C68B3F822CF5}"/>
            </a:ext>
          </a:extLst>
        </xdr:cNvPr>
        <xdr:cNvSpPr txBox="1"/>
      </xdr:nvSpPr>
      <xdr:spPr>
        <a:xfrm>
          <a:off x="16492084"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51" name="直線コネクタ 550">
          <a:extLst>
            <a:ext uri="{FF2B5EF4-FFF2-40B4-BE49-F238E27FC236}">
              <a16:creationId xmlns:a16="http://schemas.microsoft.com/office/drawing/2014/main" id="{8B264F94-7AF6-4FBF-8A54-B08E69CBEDBE}"/>
            </a:ext>
          </a:extLst>
        </xdr:cNvPr>
        <xdr:cNvCxnSpPr/>
      </xdr:nvCxnSpPr>
      <xdr:spPr>
        <a:xfrm>
          <a:off x="16916400" y="567281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52" name="テキスト ボックス 551">
          <a:extLst>
            <a:ext uri="{FF2B5EF4-FFF2-40B4-BE49-F238E27FC236}">
              <a16:creationId xmlns:a16="http://schemas.microsoft.com/office/drawing/2014/main" id="{E9911259-07FC-4564-85AA-CC114B977B96}"/>
            </a:ext>
          </a:extLst>
        </xdr:cNvPr>
        <xdr:cNvSpPr txBox="1"/>
      </xdr:nvSpPr>
      <xdr:spPr>
        <a:xfrm>
          <a:off x="16492084" y="55305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53" name="直線コネクタ 552">
          <a:extLst>
            <a:ext uri="{FF2B5EF4-FFF2-40B4-BE49-F238E27FC236}">
              <a16:creationId xmlns:a16="http://schemas.microsoft.com/office/drawing/2014/main" id="{69502A1F-234C-4B41-BDA7-F9D417DB4494}"/>
            </a:ext>
          </a:extLst>
        </xdr:cNvPr>
        <xdr:cNvCxnSpPr/>
      </xdr:nvCxnSpPr>
      <xdr:spPr>
        <a:xfrm>
          <a:off x="16916400" y="535577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54" name="テキスト ボックス 553">
          <a:extLst>
            <a:ext uri="{FF2B5EF4-FFF2-40B4-BE49-F238E27FC236}">
              <a16:creationId xmlns:a16="http://schemas.microsoft.com/office/drawing/2014/main" id="{BF520FC2-DCC0-45FE-89AC-344FFB604BE5}"/>
            </a:ext>
          </a:extLst>
        </xdr:cNvPr>
        <xdr:cNvSpPr txBox="1"/>
      </xdr:nvSpPr>
      <xdr:spPr>
        <a:xfrm>
          <a:off x="16492084" y="52230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5" name="直線コネクタ 554">
          <a:extLst>
            <a:ext uri="{FF2B5EF4-FFF2-40B4-BE49-F238E27FC236}">
              <a16:creationId xmlns:a16="http://schemas.microsoft.com/office/drawing/2014/main" id="{8276BBC3-766C-49CF-BF31-1E91F6DD28F4}"/>
            </a:ext>
          </a:extLst>
        </xdr:cNvPr>
        <xdr:cNvCxnSpPr/>
      </xdr:nvCxnSpPr>
      <xdr:spPr>
        <a:xfrm>
          <a:off x="1691640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56" name="テキスト ボックス 555">
          <a:extLst>
            <a:ext uri="{FF2B5EF4-FFF2-40B4-BE49-F238E27FC236}">
              <a16:creationId xmlns:a16="http://schemas.microsoft.com/office/drawing/2014/main" id="{1466BA36-1CC4-45AF-AFCF-7D41BDF3180D}"/>
            </a:ext>
          </a:extLst>
        </xdr:cNvPr>
        <xdr:cNvSpPr txBox="1"/>
      </xdr:nvSpPr>
      <xdr:spPr>
        <a:xfrm>
          <a:off x="16492084"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7" name="【認定こども園・幼稚園・保育所】&#10;一人当たり面積グラフ枠">
          <a:extLst>
            <a:ext uri="{FF2B5EF4-FFF2-40B4-BE49-F238E27FC236}">
              <a16:creationId xmlns:a16="http://schemas.microsoft.com/office/drawing/2014/main" id="{0D15FBAB-5518-448B-8CC3-8870F90E4627}"/>
            </a:ext>
          </a:extLst>
        </xdr:cNvPr>
        <xdr:cNvSpPr/>
      </xdr:nvSpPr>
      <xdr:spPr>
        <a:xfrm>
          <a:off x="1691640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58" name="直線コネクタ 557">
          <a:extLst>
            <a:ext uri="{FF2B5EF4-FFF2-40B4-BE49-F238E27FC236}">
              <a16:creationId xmlns:a16="http://schemas.microsoft.com/office/drawing/2014/main" id="{713119BE-AD28-4C30-8DCA-613EC2B7999E}"/>
            </a:ext>
          </a:extLst>
        </xdr:cNvPr>
        <xdr:cNvCxnSpPr/>
      </xdr:nvCxnSpPr>
      <xdr:spPr>
        <a:xfrm flipV="1">
          <a:off x="20503514" y="5489666"/>
          <a:ext cx="0" cy="136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59" name="【認定こども園・幼稚園・保育所】&#10;一人当たり面積最小値テキスト">
          <a:extLst>
            <a:ext uri="{FF2B5EF4-FFF2-40B4-BE49-F238E27FC236}">
              <a16:creationId xmlns:a16="http://schemas.microsoft.com/office/drawing/2014/main" id="{EC1B1DF4-79C0-4BA9-B5B3-56F81243142A}"/>
            </a:ext>
          </a:extLst>
        </xdr:cNvPr>
        <xdr:cNvSpPr txBox="1"/>
      </xdr:nvSpPr>
      <xdr:spPr>
        <a:xfrm>
          <a:off x="20542250" y="685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60" name="直線コネクタ 559">
          <a:extLst>
            <a:ext uri="{FF2B5EF4-FFF2-40B4-BE49-F238E27FC236}">
              <a16:creationId xmlns:a16="http://schemas.microsoft.com/office/drawing/2014/main" id="{52B33921-A2AA-43BE-A63F-E60012A8F3C4}"/>
            </a:ext>
          </a:extLst>
        </xdr:cNvPr>
        <xdr:cNvCxnSpPr/>
      </xdr:nvCxnSpPr>
      <xdr:spPr>
        <a:xfrm>
          <a:off x="20429538" y="685391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61" name="【認定こども園・幼稚園・保育所】&#10;一人当たり面積最大値テキスト">
          <a:extLst>
            <a:ext uri="{FF2B5EF4-FFF2-40B4-BE49-F238E27FC236}">
              <a16:creationId xmlns:a16="http://schemas.microsoft.com/office/drawing/2014/main" id="{FC3DA59D-53E1-45E1-93AF-7DE5AAB92C2C}"/>
            </a:ext>
          </a:extLst>
        </xdr:cNvPr>
        <xdr:cNvSpPr txBox="1"/>
      </xdr:nvSpPr>
      <xdr:spPr>
        <a:xfrm>
          <a:off x="20542250" y="527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62" name="直線コネクタ 561">
          <a:extLst>
            <a:ext uri="{FF2B5EF4-FFF2-40B4-BE49-F238E27FC236}">
              <a16:creationId xmlns:a16="http://schemas.microsoft.com/office/drawing/2014/main" id="{D855943F-2BD7-4FC4-AC3C-FD4CFE883754}"/>
            </a:ext>
          </a:extLst>
        </xdr:cNvPr>
        <xdr:cNvCxnSpPr/>
      </xdr:nvCxnSpPr>
      <xdr:spPr>
        <a:xfrm>
          <a:off x="20429538" y="548966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563" name="【認定こども園・幼稚園・保育所】&#10;一人当たり面積平均値テキスト">
          <a:extLst>
            <a:ext uri="{FF2B5EF4-FFF2-40B4-BE49-F238E27FC236}">
              <a16:creationId xmlns:a16="http://schemas.microsoft.com/office/drawing/2014/main" id="{D99B9EEC-D685-4B40-9261-AF46E42BF469}"/>
            </a:ext>
          </a:extLst>
        </xdr:cNvPr>
        <xdr:cNvSpPr txBox="1"/>
      </xdr:nvSpPr>
      <xdr:spPr>
        <a:xfrm>
          <a:off x="20542250" y="6323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64" name="フローチャート: 判断 563">
          <a:extLst>
            <a:ext uri="{FF2B5EF4-FFF2-40B4-BE49-F238E27FC236}">
              <a16:creationId xmlns:a16="http://schemas.microsoft.com/office/drawing/2014/main" id="{1F8C7CFE-AD49-4A8C-AC7E-230008F0C110}"/>
            </a:ext>
          </a:extLst>
        </xdr:cNvPr>
        <xdr:cNvSpPr/>
      </xdr:nvSpPr>
      <xdr:spPr>
        <a:xfrm>
          <a:off x="20453350" y="633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65" name="フローチャート: 判断 564">
          <a:extLst>
            <a:ext uri="{FF2B5EF4-FFF2-40B4-BE49-F238E27FC236}">
              <a16:creationId xmlns:a16="http://schemas.microsoft.com/office/drawing/2014/main" id="{9257CA01-3487-4C6B-AD21-B9D497109652}"/>
            </a:ext>
          </a:extLst>
        </xdr:cNvPr>
        <xdr:cNvSpPr/>
      </xdr:nvSpPr>
      <xdr:spPr>
        <a:xfrm>
          <a:off x="19686588" y="6345101"/>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66" name="フローチャート: 判断 565">
          <a:extLst>
            <a:ext uri="{FF2B5EF4-FFF2-40B4-BE49-F238E27FC236}">
              <a16:creationId xmlns:a16="http://schemas.microsoft.com/office/drawing/2014/main" id="{F5CA27D8-4F4D-449A-ACEF-AC84BB226445}"/>
            </a:ext>
          </a:extLst>
        </xdr:cNvPr>
        <xdr:cNvSpPr/>
      </xdr:nvSpPr>
      <xdr:spPr>
        <a:xfrm>
          <a:off x="18854738" y="634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67" name="フローチャート: 判断 566">
          <a:extLst>
            <a:ext uri="{FF2B5EF4-FFF2-40B4-BE49-F238E27FC236}">
              <a16:creationId xmlns:a16="http://schemas.microsoft.com/office/drawing/2014/main" id="{08E4925D-45DE-42CC-AA9A-6E818CADD9F8}"/>
            </a:ext>
          </a:extLst>
        </xdr:cNvPr>
        <xdr:cNvSpPr/>
      </xdr:nvSpPr>
      <xdr:spPr>
        <a:xfrm>
          <a:off x="18037175"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68" name="フローチャート: 判断 567">
          <a:extLst>
            <a:ext uri="{FF2B5EF4-FFF2-40B4-BE49-F238E27FC236}">
              <a16:creationId xmlns:a16="http://schemas.microsoft.com/office/drawing/2014/main" id="{18415308-491D-44AA-B177-61120C7CDB8F}"/>
            </a:ext>
          </a:extLst>
        </xdr:cNvPr>
        <xdr:cNvSpPr/>
      </xdr:nvSpPr>
      <xdr:spPr>
        <a:xfrm>
          <a:off x="17219613" y="6416947"/>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C4AB3E30-BC6A-4172-BB35-43744B6D7A3E}"/>
            </a:ext>
          </a:extLst>
        </xdr:cNvPr>
        <xdr:cNvSpPr txBox="1"/>
      </xdr:nvSpPr>
      <xdr:spPr>
        <a:xfrm>
          <a:off x="203279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FB787DCE-395E-4F56-8DEF-7EDDD11ACC4F}"/>
            </a:ext>
          </a:extLst>
        </xdr:cNvPr>
        <xdr:cNvSpPr txBox="1"/>
      </xdr:nvSpPr>
      <xdr:spPr>
        <a:xfrm>
          <a:off x="195611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691AE4AE-AF67-4D5F-8E23-16061871A366}"/>
            </a:ext>
          </a:extLst>
        </xdr:cNvPr>
        <xdr:cNvSpPr txBox="1"/>
      </xdr:nvSpPr>
      <xdr:spPr>
        <a:xfrm>
          <a:off x="18729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702EFC63-06F0-4552-8DAB-3C8566D8D1A2}"/>
            </a:ext>
          </a:extLst>
        </xdr:cNvPr>
        <xdr:cNvSpPr txBox="1"/>
      </xdr:nvSpPr>
      <xdr:spPr>
        <a:xfrm>
          <a:off x="1791176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4030660F-3EA4-471E-8715-721943617FF2}"/>
            </a:ext>
          </a:extLst>
        </xdr:cNvPr>
        <xdr:cNvSpPr txBox="1"/>
      </xdr:nvSpPr>
      <xdr:spPr>
        <a:xfrm>
          <a:off x="170942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164193</xdr:rowOff>
    </xdr:from>
    <xdr:to>
      <xdr:col>98</xdr:col>
      <xdr:colOff>38100</xdr:colOff>
      <xdr:row>42</xdr:row>
      <xdr:rowOff>94343</xdr:rowOff>
    </xdr:to>
    <xdr:sp macro="" textlink="">
      <xdr:nvSpPr>
        <xdr:cNvPr id="574" name="楕円 573">
          <a:extLst>
            <a:ext uri="{FF2B5EF4-FFF2-40B4-BE49-F238E27FC236}">
              <a16:creationId xmlns:a16="http://schemas.microsoft.com/office/drawing/2014/main" id="{FADC2544-8BEA-4212-953C-38EDA154913E}"/>
            </a:ext>
          </a:extLst>
        </xdr:cNvPr>
        <xdr:cNvSpPr/>
      </xdr:nvSpPr>
      <xdr:spPr>
        <a:xfrm>
          <a:off x="17219613" y="6812643"/>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37</xdr:row>
      <xdr:rowOff>138628</xdr:rowOff>
    </xdr:from>
    <xdr:ext cx="469744" cy="259045"/>
    <xdr:sp macro="" textlink="">
      <xdr:nvSpPr>
        <xdr:cNvPr id="575" name="n_1aveValue【認定こども園・幼稚園・保育所】&#10;一人当たり面積">
          <a:extLst>
            <a:ext uri="{FF2B5EF4-FFF2-40B4-BE49-F238E27FC236}">
              <a16:creationId xmlns:a16="http://schemas.microsoft.com/office/drawing/2014/main" id="{834EC0F5-9030-4E9C-A39B-22ED8EC15E56}"/>
            </a:ext>
          </a:extLst>
        </xdr:cNvPr>
        <xdr:cNvSpPr txBox="1"/>
      </xdr:nvSpPr>
      <xdr:spPr>
        <a:xfrm>
          <a:off x="19504102"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76" name="n_2aveValue【認定こども園・幼稚園・保育所】&#10;一人当たり面積">
          <a:extLst>
            <a:ext uri="{FF2B5EF4-FFF2-40B4-BE49-F238E27FC236}">
              <a16:creationId xmlns:a16="http://schemas.microsoft.com/office/drawing/2014/main" id="{C71CB160-8361-4B2E-B3B4-C7AB2581692B}"/>
            </a:ext>
          </a:extLst>
        </xdr:cNvPr>
        <xdr:cNvSpPr txBox="1"/>
      </xdr:nvSpPr>
      <xdr:spPr>
        <a:xfrm>
          <a:off x="18684952" y="613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77" name="n_3aveValue【認定こども園・幼稚園・保育所】&#10;一人当たり面積">
          <a:extLst>
            <a:ext uri="{FF2B5EF4-FFF2-40B4-BE49-F238E27FC236}">
              <a16:creationId xmlns:a16="http://schemas.microsoft.com/office/drawing/2014/main" id="{41460A8F-B215-4CF1-BC14-3046D361364B}"/>
            </a:ext>
          </a:extLst>
        </xdr:cNvPr>
        <xdr:cNvSpPr txBox="1"/>
      </xdr:nvSpPr>
      <xdr:spPr>
        <a:xfrm>
          <a:off x="17867390"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78" name="n_4aveValue【認定こども園・幼稚園・保育所】&#10;一人当たり面積">
          <a:extLst>
            <a:ext uri="{FF2B5EF4-FFF2-40B4-BE49-F238E27FC236}">
              <a16:creationId xmlns:a16="http://schemas.microsoft.com/office/drawing/2014/main" id="{B3A9FAFA-C1D2-436F-AC8E-C4E5E75C8415}"/>
            </a:ext>
          </a:extLst>
        </xdr:cNvPr>
        <xdr:cNvSpPr txBox="1"/>
      </xdr:nvSpPr>
      <xdr:spPr>
        <a:xfrm>
          <a:off x="17049827" y="620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85470</xdr:rowOff>
    </xdr:from>
    <xdr:ext cx="469744" cy="259045"/>
    <xdr:sp macro="" textlink="">
      <xdr:nvSpPr>
        <xdr:cNvPr id="579" name="n_4mainValue【認定こども園・幼稚園・保育所】&#10;一人当たり面積">
          <a:extLst>
            <a:ext uri="{FF2B5EF4-FFF2-40B4-BE49-F238E27FC236}">
              <a16:creationId xmlns:a16="http://schemas.microsoft.com/office/drawing/2014/main" id="{9F8DB63C-9B65-4F83-8EFC-A2C02C5898C2}"/>
            </a:ext>
          </a:extLst>
        </xdr:cNvPr>
        <xdr:cNvSpPr txBox="1"/>
      </xdr:nvSpPr>
      <xdr:spPr>
        <a:xfrm>
          <a:off x="17049827" y="689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0" name="正方形/長方形 579">
          <a:extLst>
            <a:ext uri="{FF2B5EF4-FFF2-40B4-BE49-F238E27FC236}">
              <a16:creationId xmlns:a16="http://schemas.microsoft.com/office/drawing/2014/main" id="{62C0F7E0-6D42-4307-B12B-F9D910012D03}"/>
            </a:ext>
          </a:extLst>
        </xdr:cNvPr>
        <xdr:cNvSpPr/>
      </xdr:nvSpPr>
      <xdr:spPr>
        <a:xfrm>
          <a:off x="11517313" y="757237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1" name="正方形/長方形 580">
          <a:extLst>
            <a:ext uri="{FF2B5EF4-FFF2-40B4-BE49-F238E27FC236}">
              <a16:creationId xmlns:a16="http://schemas.microsoft.com/office/drawing/2014/main" id="{ED0BC097-43DB-4EA9-97CB-CD91A998C305}"/>
            </a:ext>
          </a:extLst>
        </xdr:cNvPr>
        <xdr:cNvSpPr/>
      </xdr:nvSpPr>
      <xdr:spPr>
        <a:xfrm>
          <a:off x="116300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2" name="正方形/長方形 581">
          <a:extLst>
            <a:ext uri="{FF2B5EF4-FFF2-40B4-BE49-F238E27FC236}">
              <a16:creationId xmlns:a16="http://schemas.microsoft.com/office/drawing/2014/main" id="{8690D686-D573-4006-B526-8647928BA6F2}"/>
            </a:ext>
          </a:extLst>
        </xdr:cNvPr>
        <xdr:cNvSpPr/>
      </xdr:nvSpPr>
      <xdr:spPr>
        <a:xfrm>
          <a:off x="116300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3" name="正方形/長方形 582">
          <a:extLst>
            <a:ext uri="{FF2B5EF4-FFF2-40B4-BE49-F238E27FC236}">
              <a16:creationId xmlns:a16="http://schemas.microsoft.com/office/drawing/2014/main" id="{BE1A095B-3AFE-4D26-8C13-6B49EDE29880}"/>
            </a:ext>
          </a:extLst>
        </xdr:cNvPr>
        <xdr:cNvSpPr/>
      </xdr:nvSpPr>
      <xdr:spPr>
        <a:xfrm>
          <a:off x="1257458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4" name="正方形/長方形 583">
          <a:extLst>
            <a:ext uri="{FF2B5EF4-FFF2-40B4-BE49-F238E27FC236}">
              <a16:creationId xmlns:a16="http://schemas.microsoft.com/office/drawing/2014/main" id="{6EFEC765-5E18-48C6-8466-DE9BB0FA97BA}"/>
            </a:ext>
          </a:extLst>
        </xdr:cNvPr>
        <xdr:cNvSpPr/>
      </xdr:nvSpPr>
      <xdr:spPr>
        <a:xfrm>
          <a:off x="1257458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5" name="正方形/長方形 584">
          <a:extLst>
            <a:ext uri="{FF2B5EF4-FFF2-40B4-BE49-F238E27FC236}">
              <a16:creationId xmlns:a16="http://schemas.microsoft.com/office/drawing/2014/main" id="{FF8830F6-92BD-428A-BA73-8A3FA5C094EF}"/>
            </a:ext>
          </a:extLst>
        </xdr:cNvPr>
        <xdr:cNvSpPr/>
      </xdr:nvSpPr>
      <xdr:spPr>
        <a:xfrm>
          <a:off x="13631863"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6" name="正方形/長方形 585">
          <a:extLst>
            <a:ext uri="{FF2B5EF4-FFF2-40B4-BE49-F238E27FC236}">
              <a16:creationId xmlns:a16="http://schemas.microsoft.com/office/drawing/2014/main" id="{51EB3F7F-25E2-40EE-A0FD-189EA16B64B7}"/>
            </a:ext>
          </a:extLst>
        </xdr:cNvPr>
        <xdr:cNvSpPr/>
      </xdr:nvSpPr>
      <xdr:spPr>
        <a:xfrm>
          <a:off x="13631863"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91233605-E555-474F-92BD-BFF2BA46E007}"/>
            </a:ext>
          </a:extLst>
        </xdr:cNvPr>
        <xdr:cNvSpPr/>
      </xdr:nvSpPr>
      <xdr:spPr>
        <a:xfrm>
          <a:off x="11517313" y="864870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2481FBE3-C955-4C75-B4CF-F0CD131AF0D1}"/>
            </a:ext>
          </a:extLst>
        </xdr:cNvPr>
        <xdr:cNvSpPr txBox="1"/>
      </xdr:nvSpPr>
      <xdr:spPr>
        <a:xfrm>
          <a:off x="11479213"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06F4AFAF-5E10-43FE-8F0E-735ACF4E79FF}"/>
            </a:ext>
          </a:extLst>
        </xdr:cNvPr>
        <xdr:cNvCxnSpPr/>
      </xdr:nvCxnSpPr>
      <xdr:spPr>
        <a:xfrm>
          <a:off x="11517313"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0" name="テキスト ボックス 589">
          <a:extLst>
            <a:ext uri="{FF2B5EF4-FFF2-40B4-BE49-F238E27FC236}">
              <a16:creationId xmlns:a16="http://schemas.microsoft.com/office/drawing/2014/main" id="{7251C55A-5F27-4356-8EA5-81209414C8E3}"/>
            </a:ext>
          </a:extLst>
        </xdr:cNvPr>
        <xdr:cNvSpPr txBox="1"/>
      </xdr:nvSpPr>
      <xdr:spPr>
        <a:xfrm>
          <a:off x="110929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1" name="直線コネクタ 590">
          <a:extLst>
            <a:ext uri="{FF2B5EF4-FFF2-40B4-BE49-F238E27FC236}">
              <a16:creationId xmlns:a16="http://schemas.microsoft.com/office/drawing/2014/main" id="{35339A3D-520A-43C8-9BC9-BFDBF989E5CC}"/>
            </a:ext>
          </a:extLst>
        </xdr:cNvPr>
        <xdr:cNvCxnSpPr/>
      </xdr:nvCxnSpPr>
      <xdr:spPr>
        <a:xfrm>
          <a:off x="11517313"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2" name="テキスト ボックス 591">
          <a:extLst>
            <a:ext uri="{FF2B5EF4-FFF2-40B4-BE49-F238E27FC236}">
              <a16:creationId xmlns:a16="http://schemas.microsoft.com/office/drawing/2014/main" id="{CF9FB078-8744-4171-9961-A8415F6A60A5}"/>
            </a:ext>
          </a:extLst>
        </xdr:cNvPr>
        <xdr:cNvSpPr txBox="1"/>
      </xdr:nvSpPr>
      <xdr:spPr>
        <a:xfrm>
          <a:off x="11092996"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3" name="直線コネクタ 592">
          <a:extLst>
            <a:ext uri="{FF2B5EF4-FFF2-40B4-BE49-F238E27FC236}">
              <a16:creationId xmlns:a16="http://schemas.microsoft.com/office/drawing/2014/main" id="{E4C25C0D-749F-488E-A8B4-7203C86D21B5}"/>
            </a:ext>
          </a:extLst>
        </xdr:cNvPr>
        <xdr:cNvCxnSpPr/>
      </xdr:nvCxnSpPr>
      <xdr:spPr>
        <a:xfrm>
          <a:off x="11517313"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4" name="テキスト ボックス 593">
          <a:extLst>
            <a:ext uri="{FF2B5EF4-FFF2-40B4-BE49-F238E27FC236}">
              <a16:creationId xmlns:a16="http://schemas.microsoft.com/office/drawing/2014/main" id="{946BE6A2-86F6-4C55-9EFC-DD1DE382AE6C}"/>
            </a:ext>
          </a:extLst>
        </xdr:cNvPr>
        <xdr:cNvSpPr txBox="1"/>
      </xdr:nvSpPr>
      <xdr:spPr>
        <a:xfrm>
          <a:off x="11142829"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5" name="直線コネクタ 594">
          <a:extLst>
            <a:ext uri="{FF2B5EF4-FFF2-40B4-BE49-F238E27FC236}">
              <a16:creationId xmlns:a16="http://schemas.microsoft.com/office/drawing/2014/main" id="{D300E50C-A29A-49AF-B2C4-C9A6ED42E24B}"/>
            </a:ext>
          </a:extLst>
        </xdr:cNvPr>
        <xdr:cNvCxnSpPr/>
      </xdr:nvCxnSpPr>
      <xdr:spPr>
        <a:xfrm>
          <a:off x="11517313"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6" name="テキスト ボックス 595">
          <a:extLst>
            <a:ext uri="{FF2B5EF4-FFF2-40B4-BE49-F238E27FC236}">
              <a16:creationId xmlns:a16="http://schemas.microsoft.com/office/drawing/2014/main" id="{E31AE4FE-CC45-43C6-85CA-E225A5A2809B}"/>
            </a:ext>
          </a:extLst>
        </xdr:cNvPr>
        <xdr:cNvSpPr txBox="1"/>
      </xdr:nvSpPr>
      <xdr:spPr>
        <a:xfrm>
          <a:off x="11142829"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7" name="直線コネクタ 596">
          <a:extLst>
            <a:ext uri="{FF2B5EF4-FFF2-40B4-BE49-F238E27FC236}">
              <a16:creationId xmlns:a16="http://schemas.microsoft.com/office/drawing/2014/main" id="{FE6BC7B6-5BF6-4B16-80A6-783695807B56}"/>
            </a:ext>
          </a:extLst>
        </xdr:cNvPr>
        <xdr:cNvCxnSpPr/>
      </xdr:nvCxnSpPr>
      <xdr:spPr>
        <a:xfrm>
          <a:off x="11517313"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8" name="テキスト ボックス 597">
          <a:extLst>
            <a:ext uri="{FF2B5EF4-FFF2-40B4-BE49-F238E27FC236}">
              <a16:creationId xmlns:a16="http://schemas.microsoft.com/office/drawing/2014/main" id="{2649BA1E-405E-40B0-8E6D-E337F7F8BC97}"/>
            </a:ext>
          </a:extLst>
        </xdr:cNvPr>
        <xdr:cNvSpPr txBox="1"/>
      </xdr:nvSpPr>
      <xdr:spPr>
        <a:xfrm>
          <a:off x="11142829"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9" name="直線コネクタ 598">
          <a:extLst>
            <a:ext uri="{FF2B5EF4-FFF2-40B4-BE49-F238E27FC236}">
              <a16:creationId xmlns:a16="http://schemas.microsoft.com/office/drawing/2014/main" id="{36E61A55-7DD0-4B09-B207-CECE8F0074FC}"/>
            </a:ext>
          </a:extLst>
        </xdr:cNvPr>
        <xdr:cNvCxnSpPr/>
      </xdr:nvCxnSpPr>
      <xdr:spPr>
        <a:xfrm>
          <a:off x="11517313"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0" name="テキスト ボックス 599">
          <a:extLst>
            <a:ext uri="{FF2B5EF4-FFF2-40B4-BE49-F238E27FC236}">
              <a16:creationId xmlns:a16="http://schemas.microsoft.com/office/drawing/2014/main" id="{4562C2D3-1E4C-4556-995F-FAE298BC8159}"/>
            </a:ext>
          </a:extLst>
        </xdr:cNvPr>
        <xdr:cNvSpPr txBox="1"/>
      </xdr:nvSpPr>
      <xdr:spPr>
        <a:xfrm>
          <a:off x="11142829"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1" name="直線コネクタ 600">
          <a:extLst>
            <a:ext uri="{FF2B5EF4-FFF2-40B4-BE49-F238E27FC236}">
              <a16:creationId xmlns:a16="http://schemas.microsoft.com/office/drawing/2014/main" id="{58967FED-28A0-4CDB-969C-BF20A97D873E}"/>
            </a:ext>
          </a:extLst>
        </xdr:cNvPr>
        <xdr:cNvCxnSpPr/>
      </xdr:nvCxnSpPr>
      <xdr:spPr>
        <a:xfrm>
          <a:off x="11517313"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2" name="テキスト ボックス 601">
          <a:extLst>
            <a:ext uri="{FF2B5EF4-FFF2-40B4-BE49-F238E27FC236}">
              <a16:creationId xmlns:a16="http://schemas.microsoft.com/office/drawing/2014/main" id="{A2482809-8D3A-4632-A2B3-1272509A23E6}"/>
            </a:ext>
          </a:extLst>
        </xdr:cNvPr>
        <xdr:cNvSpPr txBox="1"/>
      </xdr:nvSpPr>
      <xdr:spPr>
        <a:xfrm>
          <a:off x="11206949"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3" name="【学校施設】&#10;有形固定資産減価償却率グラフ枠">
          <a:extLst>
            <a:ext uri="{FF2B5EF4-FFF2-40B4-BE49-F238E27FC236}">
              <a16:creationId xmlns:a16="http://schemas.microsoft.com/office/drawing/2014/main" id="{08E85BD5-18B7-4225-8F0D-1FB3CA182812}"/>
            </a:ext>
          </a:extLst>
        </xdr:cNvPr>
        <xdr:cNvSpPr/>
      </xdr:nvSpPr>
      <xdr:spPr>
        <a:xfrm>
          <a:off x="11517313" y="864870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04" name="直線コネクタ 603">
          <a:extLst>
            <a:ext uri="{FF2B5EF4-FFF2-40B4-BE49-F238E27FC236}">
              <a16:creationId xmlns:a16="http://schemas.microsoft.com/office/drawing/2014/main" id="{3451DB7C-7302-49B0-9CE2-923EBBC9C6CB}"/>
            </a:ext>
          </a:extLst>
        </xdr:cNvPr>
        <xdr:cNvCxnSpPr/>
      </xdr:nvCxnSpPr>
      <xdr:spPr>
        <a:xfrm flipV="1">
          <a:off x="15104427" y="9222105"/>
          <a:ext cx="0" cy="1045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05" name="【学校施設】&#10;有形固定資産減価償却率最小値テキスト">
          <a:extLst>
            <a:ext uri="{FF2B5EF4-FFF2-40B4-BE49-F238E27FC236}">
              <a16:creationId xmlns:a16="http://schemas.microsoft.com/office/drawing/2014/main" id="{10471E0C-9083-4114-B98B-217BF5C0C342}"/>
            </a:ext>
          </a:extLst>
        </xdr:cNvPr>
        <xdr:cNvSpPr txBox="1"/>
      </xdr:nvSpPr>
      <xdr:spPr>
        <a:xfrm>
          <a:off x="15143163"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06" name="直線コネクタ 605">
          <a:extLst>
            <a:ext uri="{FF2B5EF4-FFF2-40B4-BE49-F238E27FC236}">
              <a16:creationId xmlns:a16="http://schemas.microsoft.com/office/drawing/2014/main" id="{0553F280-26A1-44D3-A1C5-9AE1E7C5564E}"/>
            </a:ext>
          </a:extLst>
        </xdr:cNvPr>
        <xdr:cNvCxnSpPr/>
      </xdr:nvCxnSpPr>
      <xdr:spPr>
        <a:xfrm>
          <a:off x="15016163" y="102679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07" name="【学校施設】&#10;有形固定資産減価償却率最大値テキスト">
          <a:extLst>
            <a:ext uri="{FF2B5EF4-FFF2-40B4-BE49-F238E27FC236}">
              <a16:creationId xmlns:a16="http://schemas.microsoft.com/office/drawing/2014/main" id="{E1738420-DD99-44AD-B210-3931D1A76734}"/>
            </a:ext>
          </a:extLst>
        </xdr:cNvPr>
        <xdr:cNvSpPr txBox="1"/>
      </xdr:nvSpPr>
      <xdr:spPr>
        <a:xfrm>
          <a:off x="15143163" y="900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08" name="直線コネクタ 607">
          <a:extLst>
            <a:ext uri="{FF2B5EF4-FFF2-40B4-BE49-F238E27FC236}">
              <a16:creationId xmlns:a16="http://schemas.microsoft.com/office/drawing/2014/main" id="{9CA33E49-A72F-468E-B1C3-7E32102AA81F}"/>
            </a:ext>
          </a:extLst>
        </xdr:cNvPr>
        <xdr:cNvCxnSpPr/>
      </xdr:nvCxnSpPr>
      <xdr:spPr>
        <a:xfrm>
          <a:off x="15016163" y="922210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09" name="【学校施設】&#10;有形固定資産減価償却率平均値テキスト">
          <a:extLst>
            <a:ext uri="{FF2B5EF4-FFF2-40B4-BE49-F238E27FC236}">
              <a16:creationId xmlns:a16="http://schemas.microsoft.com/office/drawing/2014/main" id="{CE9E0CD7-1D01-4045-B2C5-EE82EB860304}"/>
            </a:ext>
          </a:extLst>
        </xdr:cNvPr>
        <xdr:cNvSpPr txBox="1"/>
      </xdr:nvSpPr>
      <xdr:spPr>
        <a:xfrm>
          <a:off x="15143163" y="9713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10" name="フローチャート: 判断 609">
          <a:extLst>
            <a:ext uri="{FF2B5EF4-FFF2-40B4-BE49-F238E27FC236}">
              <a16:creationId xmlns:a16="http://schemas.microsoft.com/office/drawing/2014/main" id="{F0929763-B428-4B19-AE92-A619385BA6A6}"/>
            </a:ext>
          </a:extLst>
        </xdr:cNvPr>
        <xdr:cNvSpPr/>
      </xdr:nvSpPr>
      <xdr:spPr>
        <a:xfrm>
          <a:off x="15054263" y="972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11" name="フローチャート: 判断 610">
          <a:extLst>
            <a:ext uri="{FF2B5EF4-FFF2-40B4-BE49-F238E27FC236}">
              <a16:creationId xmlns:a16="http://schemas.microsoft.com/office/drawing/2014/main" id="{CEDC2DDC-C085-4AD9-82FC-137A37232EE0}"/>
            </a:ext>
          </a:extLst>
        </xdr:cNvPr>
        <xdr:cNvSpPr/>
      </xdr:nvSpPr>
      <xdr:spPr>
        <a:xfrm>
          <a:off x="14273213" y="972566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12" name="フローチャート: 判断 611">
          <a:extLst>
            <a:ext uri="{FF2B5EF4-FFF2-40B4-BE49-F238E27FC236}">
              <a16:creationId xmlns:a16="http://schemas.microsoft.com/office/drawing/2014/main" id="{91BBA057-113B-433F-8C82-CCAB17096DA6}"/>
            </a:ext>
          </a:extLst>
        </xdr:cNvPr>
        <xdr:cNvSpPr/>
      </xdr:nvSpPr>
      <xdr:spPr>
        <a:xfrm>
          <a:off x="13455650" y="970661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13" name="フローチャート: 判断 612">
          <a:extLst>
            <a:ext uri="{FF2B5EF4-FFF2-40B4-BE49-F238E27FC236}">
              <a16:creationId xmlns:a16="http://schemas.microsoft.com/office/drawing/2014/main" id="{7DE0CBEB-9F6A-42F0-A124-90FCAEA00EFB}"/>
            </a:ext>
          </a:extLst>
        </xdr:cNvPr>
        <xdr:cNvSpPr/>
      </xdr:nvSpPr>
      <xdr:spPr>
        <a:xfrm>
          <a:off x="12638088" y="969137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14" name="フローチャート: 判断 613">
          <a:extLst>
            <a:ext uri="{FF2B5EF4-FFF2-40B4-BE49-F238E27FC236}">
              <a16:creationId xmlns:a16="http://schemas.microsoft.com/office/drawing/2014/main" id="{ABFC5C99-58D5-4337-ACAA-87B0AB4EF812}"/>
            </a:ext>
          </a:extLst>
        </xdr:cNvPr>
        <xdr:cNvSpPr/>
      </xdr:nvSpPr>
      <xdr:spPr>
        <a:xfrm>
          <a:off x="11806238" y="966851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A8757B0E-6A72-4E3F-BBAA-6A7C94340B63}"/>
            </a:ext>
          </a:extLst>
        </xdr:cNvPr>
        <xdr:cNvSpPr txBox="1"/>
      </xdr:nvSpPr>
      <xdr:spPr>
        <a:xfrm>
          <a:off x="149288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9D8BC011-ED1E-4393-B8C9-40530D8FC93A}"/>
            </a:ext>
          </a:extLst>
        </xdr:cNvPr>
        <xdr:cNvSpPr txBox="1"/>
      </xdr:nvSpPr>
      <xdr:spPr>
        <a:xfrm>
          <a:off x="141478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4086C600-8711-4B2C-A9B5-527D60B50098}"/>
            </a:ext>
          </a:extLst>
        </xdr:cNvPr>
        <xdr:cNvSpPr txBox="1"/>
      </xdr:nvSpPr>
      <xdr:spPr>
        <a:xfrm>
          <a:off x="133302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B5AF6FCA-FF87-4D0A-B9B8-86C9FF25F6A6}"/>
            </a:ext>
          </a:extLst>
        </xdr:cNvPr>
        <xdr:cNvSpPr txBox="1"/>
      </xdr:nvSpPr>
      <xdr:spPr>
        <a:xfrm>
          <a:off x="125126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70596E68-38E8-414B-A29A-6247B03C732D}"/>
            </a:ext>
          </a:extLst>
        </xdr:cNvPr>
        <xdr:cNvSpPr txBox="1"/>
      </xdr:nvSpPr>
      <xdr:spPr>
        <a:xfrm>
          <a:off x="116808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156845</xdr:rowOff>
    </xdr:from>
    <xdr:to>
      <xdr:col>85</xdr:col>
      <xdr:colOff>177800</xdr:colOff>
      <xdr:row>60</xdr:row>
      <xdr:rowOff>86995</xdr:rowOff>
    </xdr:to>
    <xdr:sp macro="" textlink="">
      <xdr:nvSpPr>
        <xdr:cNvPr id="620" name="楕円 619">
          <a:extLst>
            <a:ext uri="{FF2B5EF4-FFF2-40B4-BE49-F238E27FC236}">
              <a16:creationId xmlns:a16="http://schemas.microsoft.com/office/drawing/2014/main" id="{53B34F6C-E2FB-4FBB-B716-102AD3D39D8D}"/>
            </a:ext>
          </a:extLst>
        </xdr:cNvPr>
        <xdr:cNvSpPr/>
      </xdr:nvSpPr>
      <xdr:spPr>
        <a:xfrm>
          <a:off x="15054263" y="971994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8272</xdr:rowOff>
    </xdr:from>
    <xdr:ext cx="405111" cy="259045"/>
    <xdr:sp macro="" textlink="">
      <xdr:nvSpPr>
        <xdr:cNvPr id="621" name="【学校施設】&#10;有形固定資産減価償却率該当値テキスト">
          <a:extLst>
            <a:ext uri="{FF2B5EF4-FFF2-40B4-BE49-F238E27FC236}">
              <a16:creationId xmlns:a16="http://schemas.microsoft.com/office/drawing/2014/main" id="{6D4BBCCA-1609-49B5-B0FC-0DCAD688C3D3}"/>
            </a:ext>
          </a:extLst>
        </xdr:cNvPr>
        <xdr:cNvSpPr txBox="1"/>
      </xdr:nvSpPr>
      <xdr:spPr>
        <a:xfrm>
          <a:off x="15143163"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93980</xdr:rowOff>
    </xdr:from>
    <xdr:to>
      <xdr:col>81</xdr:col>
      <xdr:colOff>101600</xdr:colOff>
      <xdr:row>60</xdr:row>
      <xdr:rowOff>24130</xdr:rowOff>
    </xdr:to>
    <xdr:sp macro="" textlink="">
      <xdr:nvSpPr>
        <xdr:cNvPr id="622" name="楕円 621">
          <a:extLst>
            <a:ext uri="{FF2B5EF4-FFF2-40B4-BE49-F238E27FC236}">
              <a16:creationId xmlns:a16="http://schemas.microsoft.com/office/drawing/2014/main" id="{82E6E436-C3AE-4A5F-99FC-253D62BC8C61}"/>
            </a:ext>
          </a:extLst>
        </xdr:cNvPr>
        <xdr:cNvSpPr/>
      </xdr:nvSpPr>
      <xdr:spPr>
        <a:xfrm>
          <a:off x="14273213" y="965708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144780</xdr:rowOff>
    </xdr:from>
    <xdr:to>
      <xdr:col>85</xdr:col>
      <xdr:colOff>127000</xdr:colOff>
      <xdr:row>60</xdr:row>
      <xdr:rowOff>36195</xdr:rowOff>
    </xdr:to>
    <xdr:cxnSp macro="">
      <xdr:nvCxnSpPr>
        <xdr:cNvPr id="623" name="直線コネクタ 622">
          <a:extLst>
            <a:ext uri="{FF2B5EF4-FFF2-40B4-BE49-F238E27FC236}">
              <a16:creationId xmlns:a16="http://schemas.microsoft.com/office/drawing/2014/main" id="{FF08C31F-40CA-4347-BF2A-1B24C6D3E92F}"/>
            </a:ext>
          </a:extLst>
        </xdr:cNvPr>
        <xdr:cNvCxnSpPr/>
      </xdr:nvCxnSpPr>
      <xdr:spPr>
        <a:xfrm>
          <a:off x="14324013" y="9707880"/>
          <a:ext cx="7810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128270</xdr:rowOff>
    </xdr:from>
    <xdr:to>
      <xdr:col>76</xdr:col>
      <xdr:colOff>165100</xdr:colOff>
      <xdr:row>60</xdr:row>
      <xdr:rowOff>58420</xdr:rowOff>
    </xdr:to>
    <xdr:sp macro="" textlink="">
      <xdr:nvSpPr>
        <xdr:cNvPr id="624" name="楕円 623">
          <a:extLst>
            <a:ext uri="{FF2B5EF4-FFF2-40B4-BE49-F238E27FC236}">
              <a16:creationId xmlns:a16="http://schemas.microsoft.com/office/drawing/2014/main" id="{CC7A6A15-0AC1-4DC4-B034-C2723EF0C5ED}"/>
            </a:ext>
          </a:extLst>
        </xdr:cNvPr>
        <xdr:cNvSpPr/>
      </xdr:nvSpPr>
      <xdr:spPr>
        <a:xfrm>
          <a:off x="13455650" y="969137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144780</xdr:rowOff>
    </xdr:from>
    <xdr:to>
      <xdr:col>81</xdr:col>
      <xdr:colOff>50800</xdr:colOff>
      <xdr:row>60</xdr:row>
      <xdr:rowOff>7620</xdr:rowOff>
    </xdr:to>
    <xdr:cxnSp macro="">
      <xdr:nvCxnSpPr>
        <xdr:cNvPr id="625" name="直線コネクタ 624">
          <a:extLst>
            <a:ext uri="{FF2B5EF4-FFF2-40B4-BE49-F238E27FC236}">
              <a16:creationId xmlns:a16="http://schemas.microsoft.com/office/drawing/2014/main" id="{9A5B6BF4-7C9C-4D27-B1C4-2CE9390EBB83}"/>
            </a:ext>
          </a:extLst>
        </xdr:cNvPr>
        <xdr:cNvCxnSpPr/>
      </xdr:nvCxnSpPr>
      <xdr:spPr>
        <a:xfrm flipV="1">
          <a:off x="13506450" y="9707880"/>
          <a:ext cx="817563"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137795</xdr:rowOff>
    </xdr:from>
    <xdr:to>
      <xdr:col>72</xdr:col>
      <xdr:colOff>38100</xdr:colOff>
      <xdr:row>60</xdr:row>
      <xdr:rowOff>67945</xdr:rowOff>
    </xdr:to>
    <xdr:sp macro="" textlink="">
      <xdr:nvSpPr>
        <xdr:cNvPr id="626" name="楕円 625">
          <a:extLst>
            <a:ext uri="{FF2B5EF4-FFF2-40B4-BE49-F238E27FC236}">
              <a16:creationId xmlns:a16="http://schemas.microsoft.com/office/drawing/2014/main" id="{9C9B5951-BFD3-4AFD-998A-598E80BA7625}"/>
            </a:ext>
          </a:extLst>
        </xdr:cNvPr>
        <xdr:cNvSpPr/>
      </xdr:nvSpPr>
      <xdr:spPr>
        <a:xfrm>
          <a:off x="12638088" y="970089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7620</xdr:rowOff>
    </xdr:from>
    <xdr:to>
      <xdr:col>76</xdr:col>
      <xdr:colOff>114300</xdr:colOff>
      <xdr:row>60</xdr:row>
      <xdr:rowOff>17145</xdr:rowOff>
    </xdr:to>
    <xdr:cxnSp macro="">
      <xdr:nvCxnSpPr>
        <xdr:cNvPr id="627" name="直線コネクタ 626">
          <a:extLst>
            <a:ext uri="{FF2B5EF4-FFF2-40B4-BE49-F238E27FC236}">
              <a16:creationId xmlns:a16="http://schemas.microsoft.com/office/drawing/2014/main" id="{2B6C4FD3-28C2-4259-8657-B937E6717D1F}"/>
            </a:ext>
          </a:extLst>
        </xdr:cNvPr>
        <xdr:cNvCxnSpPr/>
      </xdr:nvCxnSpPr>
      <xdr:spPr>
        <a:xfrm flipV="1">
          <a:off x="12688888" y="9732645"/>
          <a:ext cx="817562"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114935</xdr:rowOff>
    </xdr:from>
    <xdr:to>
      <xdr:col>67</xdr:col>
      <xdr:colOff>101600</xdr:colOff>
      <xdr:row>60</xdr:row>
      <xdr:rowOff>45085</xdr:rowOff>
    </xdr:to>
    <xdr:sp macro="" textlink="">
      <xdr:nvSpPr>
        <xdr:cNvPr id="628" name="楕円 627">
          <a:extLst>
            <a:ext uri="{FF2B5EF4-FFF2-40B4-BE49-F238E27FC236}">
              <a16:creationId xmlns:a16="http://schemas.microsoft.com/office/drawing/2014/main" id="{974BAC3F-7C72-42C7-86B4-0D3BFE1EF71B}"/>
            </a:ext>
          </a:extLst>
        </xdr:cNvPr>
        <xdr:cNvSpPr/>
      </xdr:nvSpPr>
      <xdr:spPr>
        <a:xfrm>
          <a:off x="11806238" y="967803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165735</xdr:rowOff>
    </xdr:from>
    <xdr:to>
      <xdr:col>71</xdr:col>
      <xdr:colOff>177800</xdr:colOff>
      <xdr:row>60</xdr:row>
      <xdr:rowOff>17145</xdr:rowOff>
    </xdr:to>
    <xdr:cxnSp macro="">
      <xdr:nvCxnSpPr>
        <xdr:cNvPr id="629" name="直線コネクタ 628">
          <a:extLst>
            <a:ext uri="{FF2B5EF4-FFF2-40B4-BE49-F238E27FC236}">
              <a16:creationId xmlns:a16="http://schemas.microsoft.com/office/drawing/2014/main" id="{AFF29279-74EB-454D-9AE8-CEBC43FE2091}"/>
            </a:ext>
          </a:extLst>
        </xdr:cNvPr>
        <xdr:cNvCxnSpPr/>
      </xdr:nvCxnSpPr>
      <xdr:spPr>
        <a:xfrm>
          <a:off x="11857038" y="9724072"/>
          <a:ext cx="83185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30" name="n_1aveValue【学校施設】&#10;有形固定資産減価償却率">
          <a:extLst>
            <a:ext uri="{FF2B5EF4-FFF2-40B4-BE49-F238E27FC236}">
              <a16:creationId xmlns:a16="http://schemas.microsoft.com/office/drawing/2014/main" id="{9EC0EE82-5888-4FAF-A8E1-D6A8ECB4CC22}"/>
            </a:ext>
          </a:extLst>
        </xdr:cNvPr>
        <xdr:cNvSpPr txBox="1"/>
      </xdr:nvSpPr>
      <xdr:spPr>
        <a:xfrm>
          <a:off x="14123044" y="980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31" name="n_2aveValue【学校施設】&#10;有形固定資産減価償却率">
          <a:extLst>
            <a:ext uri="{FF2B5EF4-FFF2-40B4-BE49-F238E27FC236}">
              <a16:creationId xmlns:a16="http://schemas.microsoft.com/office/drawing/2014/main" id="{421A5F36-F996-4E62-8C9F-4943EDD3D09B}"/>
            </a:ext>
          </a:extLst>
        </xdr:cNvPr>
        <xdr:cNvSpPr txBox="1"/>
      </xdr:nvSpPr>
      <xdr:spPr>
        <a:xfrm>
          <a:off x="13318182" y="978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632" name="n_3aveValue【学校施設】&#10;有形固定資産減価償却率">
          <a:extLst>
            <a:ext uri="{FF2B5EF4-FFF2-40B4-BE49-F238E27FC236}">
              <a16:creationId xmlns:a16="http://schemas.microsoft.com/office/drawing/2014/main" id="{33BC35C7-0E92-4E08-9F7B-50948F0EBD30}"/>
            </a:ext>
          </a:extLst>
        </xdr:cNvPr>
        <xdr:cNvSpPr txBox="1"/>
      </xdr:nvSpPr>
      <xdr:spPr>
        <a:xfrm>
          <a:off x="12500619"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633" name="n_4aveValue【学校施設】&#10;有形固定資産減価償却率">
          <a:extLst>
            <a:ext uri="{FF2B5EF4-FFF2-40B4-BE49-F238E27FC236}">
              <a16:creationId xmlns:a16="http://schemas.microsoft.com/office/drawing/2014/main" id="{F090A70C-8292-47C7-97A8-F4B1336299B0}"/>
            </a:ext>
          </a:extLst>
        </xdr:cNvPr>
        <xdr:cNvSpPr txBox="1"/>
      </xdr:nvSpPr>
      <xdr:spPr>
        <a:xfrm>
          <a:off x="11668769" y="945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40657</xdr:rowOff>
    </xdr:from>
    <xdr:ext cx="405111" cy="259045"/>
    <xdr:sp macro="" textlink="">
      <xdr:nvSpPr>
        <xdr:cNvPr id="634" name="n_1mainValue【学校施設】&#10;有形固定資産減価償却率">
          <a:extLst>
            <a:ext uri="{FF2B5EF4-FFF2-40B4-BE49-F238E27FC236}">
              <a16:creationId xmlns:a16="http://schemas.microsoft.com/office/drawing/2014/main" id="{42D747B4-F7BD-416C-ACB5-D9FEB589FA93}"/>
            </a:ext>
          </a:extLst>
        </xdr:cNvPr>
        <xdr:cNvSpPr txBox="1"/>
      </xdr:nvSpPr>
      <xdr:spPr>
        <a:xfrm>
          <a:off x="14123044" y="944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74947</xdr:rowOff>
    </xdr:from>
    <xdr:ext cx="405111" cy="259045"/>
    <xdr:sp macro="" textlink="">
      <xdr:nvSpPr>
        <xdr:cNvPr id="635" name="n_2mainValue【学校施設】&#10;有形固定資産減価償却率">
          <a:extLst>
            <a:ext uri="{FF2B5EF4-FFF2-40B4-BE49-F238E27FC236}">
              <a16:creationId xmlns:a16="http://schemas.microsoft.com/office/drawing/2014/main" id="{F17A0103-7668-4B15-835B-2E507501E893}"/>
            </a:ext>
          </a:extLst>
        </xdr:cNvPr>
        <xdr:cNvSpPr txBox="1"/>
      </xdr:nvSpPr>
      <xdr:spPr>
        <a:xfrm>
          <a:off x="13318182"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59072</xdr:rowOff>
    </xdr:from>
    <xdr:ext cx="405111" cy="259045"/>
    <xdr:sp macro="" textlink="">
      <xdr:nvSpPr>
        <xdr:cNvPr id="636" name="n_3mainValue【学校施設】&#10;有形固定資産減価償却率">
          <a:extLst>
            <a:ext uri="{FF2B5EF4-FFF2-40B4-BE49-F238E27FC236}">
              <a16:creationId xmlns:a16="http://schemas.microsoft.com/office/drawing/2014/main" id="{A12633DA-0BF3-463C-9DE8-2088F8B60C19}"/>
            </a:ext>
          </a:extLst>
        </xdr:cNvPr>
        <xdr:cNvSpPr txBox="1"/>
      </xdr:nvSpPr>
      <xdr:spPr>
        <a:xfrm>
          <a:off x="12500619" y="978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36212</xdr:rowOff>
    </xdr:from>
    <xdr:ext cx="405111" cy="259045"/>
    <xdr:sp macro="" textlink="">
      <xdr:nvSpPr>
        <xdr:cNvPr id="637" name="n_4mainValue【学校施設】&#10;有形固定資産減価償却率">
          <a:extLst>
            <a:ext uri="{FF2B5EF4-FFF2-40B4-BE49-F238E27FC236}">
              <a16:creationId xmlns:a16="http://schemas.microsoft.com/office/drawing/2014/main" id="{277814B1-5246-4D36-B457-FF6AE93758F5}"/>
            </a:ext>
          </a:extLst>
        </xdr:cNvPr>
        <xdr:cNvSpPr txBox="1"/>
      </xdr:nvSpPr>
      <xdr:spPr>
        <a:xfrm>
          <a:off x="11668769"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8" name="正方形/長方形 637">
          <a:extLst>
            <a:ext uri="{FF2B5EF4-FFF2-40B4-BE49-F238E27FC236}">
              <a16:creationId xmlns:a16="http://schemas.microsoft.com/office/drawing/2014/main" id="{419F1CE6-7E80-4E0A-8E59-A5B5C248EFD7}"/>
            </a:ext>
          </a:extLst>
        </xdr:cNvPr>
        <xdr:cNvSpPr/>
      </xdr:nvSpPr>
      <xdr:spPr>
        <a:xfrm>
          <a:off x="1691640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9" name="正方形/長方形 638">
          <a:extLst>
            <a:ext uri="{FF2B5EF4-FFF2-40B4-BE49-F238E27FC236}">
              <a16:creationId xmlns:a16="http://schemas.microsoft.com/office/drawing/2014/main" id="{8C04D9C9-DDFB-4E2A-9AF7-5055CB3C957A}"/>
            </a:ext>
          </a:extLst>
        </xdr:cNvPr>
        <xdr:cNvSpPr/>
      </xdr:nvSpPr>
      <xdr:spPr>
        <a:xfrm>
          <a:off x="17043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0" name="正方形/長方形 639">
          <a:extLst>
            <a:ext uri="{FF2B5EF4-FFF2-40B4-BE49-F238E27FC236}">
              <a16:creationId xmlns:a16="http://schemas.microsoft.com/office/drawing/2014/main" id="{5FC93945-8024-4882-9627-6BAB4DBBDD23}"/>
            </a:ext>
          </a:extLst>
        </xdr:cNvPr>
        <xdr:cNvSpPr/>
      </xdr:nvSpPr>
      <xdr:spPr>
        <a:xfrm>
          <a:off x="17043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1" name="正方形/長方形 640">
          <a:extLst>
            <a:ext uri="{FF2B5EF4-FFF2-40B4-BE49-F238E27FC236}">
              <a16:creationId xmlns:a16="http://schemas.microsoft.com/office/drawing/2014/main" id="{6F509457-74C9-47A2-BD21-851145C62B0D}"/>
            </a:ext>
          </a:extLst>
        </xdr:cNvPr>
        <xdr:cNvSpPr/>
      </xdr:nvSpPr>
      <xdr:spPr>
        <a:xfrm>
          <a:off x="179736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2" name="正方形/長方形 641">
          <a:extLst>
            <a:ext uri="{FF2B5EF4-FFF2-40B4-BE49-F238E27FC236}">
              <a16:creationId xmlns:a16="http://schemas.microsoft.com/office/drawing/2014/main" id="{8D25E5C9-1036-4D8D-B311-E3436D4B929D}"/>
            </a:ext>
          </a:extLst>
        </xdr:cNvPr>
        <xdr:cNvSpPr/>
      </xdr:nvSpPr>
      <xdr:spPr>
        <a:xfrm>
          <a:off x="179736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3" name="正方形/長方形 642">
          <a:extLst>
            <a:ext uri="{FF2B5EF4-FFF2-40B4-BE49-F238E27FC236}">
              <a16:creationId xmlns:a16="http://schemas.microsoft.com/office/drawing/2014/main" id="{5CD5669D-2B2C-4E1E-8FEB-EFABB559F29B}"/>
            </a:ext>
          </a:extLst>
        </xdr:cNvPr>
        <xdr:cNvSpPr/>
      </xdr:nvSpPr>
      <xdr:spPr>
        <a:xfrm>
          <a:off x="190309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4" name="正方形/長方形 643">
          <a:extLst>
            <a:ext uri="{FF2B5EF4-FFF2-40B4-BE49-F238E27FC236}">
              <a16:creationId xmlns:a16="http://schemas.microsoft.com/office/drawing/2014/main" id="{2DE77FEF-5329-4659-B9D6-5FBDE5A7F533}"/>
            </a:ext>
          </a:extLst>
        </xdr:cNvPr>
        <xdr:cNvSpPr/>
      </xdr:nvSpPr>
      <xdr:spPr>
        <a:xfrm>
          <a:off x="190309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5" name="正方形/長方形 644">
          <a:extLst>
            <a:ext uri="{FF2B5EF4-FFF2-40B4-BE49-F238E27FC236}">
              <a16:creationId xmlns:a16="http://schemas.microsoft.com/office/drawing/2014/main" id="{3EC869B1-597C-471A-97DA-F445996CD20F}"/>
            </a:ext>
          </a:extLst>
        </xdr:cNvPr>
        <xdr:cNvSpPr/>
      </xdr:nvSpPr>
      <xdr:spPr>
        <a:xfrm>
          <a:off x="1691640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6" name="テキスト ボックス 645">
          <a:extLst>
            <a:ext uri="{FF2B5EF4-FFF2-40B4-BE49-F238E27FC236}">
              <a16:creationId xmlns:a16="http://schemas.microsoft.com/office/drawing/2014/main" id="{6897EED9-69A6-4CE5-9D93-B630130C9109}"/>
            </a:ext>
          </a:extLst>
        </xdr:cNvPr>
        <xdr:cNvSpPr txBox="1"/>
      </xdr:nvSpPr>
      <xdr:spPr>
        <a:xfrm>
          <a:off x="16892588"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7" name="直線コネクタ 646">
          <a:extLst>
            <a:ext uri="{FF2B5EF4-FFF2-40B4-BE49-F238E27FC236}">
              <a16:creationId xmlns:a16="http://schemas.microsoft.com/office/drawing/2014/main" id="{A78AB1FB-4CAD-4C4F-ADD3-03ADF4C07565}"/>
            </a:ext>
          </a:extLst>
        </xdr:cNvPr>
        <xdr:cNvCxnSpPr/>
      </xdr:nvCxnSpPr>
      <xdr:spPr>
        <a:xfrm>
          <a:off x="1691640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8" name="テキスト ボックス 647">
          <a:extLst>
            <a:ext uri="{FF2B5EF4-FFF2-40B4-BE49-F238E27FC236}">
              <a16:creationId xmlns:a16="http://schemas.microsoft.com/office/drawing/2014/main" id="{009309E0-B6E8-4EFF-B2C6-78A5B42EC7C4}"/>
            </a:ext>
          </a:extLst>
        </xdr:cNvPr>
        <xdr:cNvSpPr txBox="1"/>
      </xdr:nvSpPr>
      <xdr:spPr>
        <a:xfrm>
          <a:off x="1649208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49" name="直線コネクタ 648">
          <a:extLst>
            <a:ext uri="{FF2B5EF4-FFF2-40B4-BE49-F238E27FC236}">
              <a16:creationId xmlns:a16="http://schemas.microsoft.com/office/drawing/2014/main" id="{466C8F6D-F740-492A-9628-A951E2255BD2}"/>
            </a:ext>
          </a:extLst>
        </xdr:cNvPr>
        <xdr:cNvCxnSpPr/>
      </xdr:nvCxnSpPr>
      <xdr:spPr>
        <a:xfrm>
          <a:off x="16916400" y="1037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50" name="テキスト ボックス 649">
          <a:extLst>
            <a:ext uri="{FF2B5EF4-FFF2-40B4-BE49-F238E27FC236}">
              <a16:creationId xmlns:a16="http://schemas.microsoft.com/office/drawing/2014/main" id="{DEBF9E88-5554-4AED-B693-07CCA4BBD0C6}"/>
            </a:ext>
          </a:extLst>
        </xdr:cNvPr>
        <xdr:cNvSpPr txBox="1"/>
      </xdr:nvSpPr>
      <xdr:spPr>
        <a:xfrm>
          <a:off x="16492084" y="1024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51" name="直線コネクタ 650">
          <a:extLst>
            <a:ext uri="{FF2B5EF4-FFF2-40B4-BE49-F238E27FC236}">
              <a16:creationId xmlns:a16="http://schemas.microsoft.com/office/drawing/2014/main" id="{838436E2-55B1-429E-B41E-682CB287C159}"/>
            </a:ext>
          </a:extLst>
        </xdr:cNvPr>
        <xdr:cNvCxnSpPr/>
      </xdr:nvCxnSpPr>
      <xdr:spPr>
        <a:xfrm>
          <a:off x="16916400" y="994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2" name="テキスト ボックス 651">
          <a:extLst>
            <a:ext uri="{FF2B5EF4-FFF2-40B4-BE49-F238E27FC236}">
              <a16:creationId xmlns:a16="http://schemas.microsoft.com/office/drawing/2014/main" id="{3A3AFAEE-3780-4D68-BD38-A7025B196130}"/>
            </a:ext>
          </a:extLst>
        </xdr:cNvPr>
        <xdr:cNvSpPr txBox="1"/>
      </xdr:nvSpPr>
      <xdr:spPr>
        <a:xfrm>
          <a:off x="16492084" y="981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3" name="直線コネクタ 652">
          <a:extLst>
            <a:ext uri="{FF2B5EF4-FFF2-40B4-BE49-F238E27FC236}">
              <a16:creationId xmlns:a16="http://schemas.microsoft.com/office/drawing/2014/main" id="{D0C5FA82-9EF3-49ED-ABC1-C4C434B9EDBD}"/>
            </a:ext>
          </a:extLst>
        </xdr:cNvPr>
        <xdr:cNvCxnSpPr/>
      </xdr:nvCxnSpPr>
      <xdr:spPr>
        <a:xfrm>
          <a:off x="16916400" y="951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4" name="テキスト ボックス 653">
          <a:extLst>
            <a:ext uri="{FF2B5EF4-FFF2-40B4-BE49-F238E27FC236}">
              <a16:creationId xmlns:a16="http://schemas.microsoft.com/office/drawing/2014/main" id="{820FEDD0-013B-451F-9D0E-D94EDACAA6A3}"/>
            </a:ext>
          </a:extLst>
        </xdr:cNvPr>
        <xdr:cNvSpPr txBox="1"/>
      </xdr:nvSpPr>
      <xdr:spPr>
        <a:xfrm>
          <a:off x="16492084"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5" name="直線コネクタ 654">
          <a:extLst>
            <a:ext uri="{FF2B5EF4-FFF2-40B4-BE49-F238E27FC236}">
              <a16:creationId xmlns:a16="http://schemas.microsoft.com/office/drawing/2014/main" id="{2AC0785F-DC8E-40C7-AAFE-397A070A9C4F}"/>
            </a:ext>
          </a:extLst>
        </xdr:cNvPr>
        <xdr:cNvCxnSpPr/>
      </xdr:nvCxnSpPr>
      <xdr:spPr>
        <a:xfrm>
          <a:off x="16916400" y="907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6" name="テキスト ボックス 655">
          <a:extLst>
            <a:ext uri="{FF2B5EF4-FFF2-40B4-BE49-F238E27FC236}">
              <a16:creationId xmlns:a16="http://schemas.microsoft.com/office/drawing/2014/main" id="{B4A0E603-5B53-4D7C-8673-5D86C8D4FAFA}"/>
            </a:ext>
          </a:extLst>
        </xdr:cNvPr>
        <xdr:cNvSpPr txBox="1"/>
      </xdr:nvSpPr>
      <xdr:spPr>
        <a:xfrm>
          <a:off x="16492084" y="8944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7" name="直線コネクタ 656">
          <a:extLst>
            <a:ext uri="{FF2B5EF4-FFF2-40B4-BE49-F238E27FC236}">
              <a16:creationId xmlns:a16="http://schemas.microsoft.com/office/drawing/2014/main" id="{80728393-1068-4E58-927E-69A80E87D893}"/>
            </a:ext>
          </a:extLst>
        </xdr:cNvPr>
        <xdr:cNvCxnSpPr/>
      </xdr:nvCxnSpPr>
      <xdr:spPr>
        <a:xfrm>
          <a:off x="1691640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8" name="テキスト ボックス 657">
          <a:extLst>
            <a:ext uri="{FF2B5EF4-FFF2-40B4-BE49-F238E27FC236}">
              <a16:creationId xmlns:a16="http://schemas.microsoft.com/office/drawing/2014/main" id="{0A18D09C-B97D-4226-B8B4-ABAA80F940A0}"/>
            </a:ext>
          </a:extLst>
        </xdr:cNvPr>
        <xdr:cNvSpPr txBox="1"/>
      </xdr:nvSpPr>
      <xdr:spPr>
        <a:xfrm>
          <a:off x="16492084"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9" name="【学校施設】&#10;一人当たり面積グラフ枠">
          <a:extLst>
            <a:ext uri="{FF2B5EF4-FFF2-40B4-BE49-F238E27FC236}">
              <a16:creationId xmlns:a16="http://schemas.microsoft.com/office/drawing/2014/main" id="{419F08DE-CA62-4892-AEC1-5D5195126BF7}"/>
            </a:ext>
          </a:extLst>
        </xdr:cNvPr>
        <xdr:cNvSpPr/>
      </xdr:nvSpPr>
      <xdr:spPr>
        <a:xfrm>
          <a:off x="1691640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60" name="直線コネクタ 659">
          <a:extLst>
            <a:ext uri="{FF2B5EF4-FFF2-40B4-BE49-F238E27FC236}">
              <a16:creationId xmlns:a16="http://schemas.microsoft.com/office/drawing/2014/main" id="{AA3BFFFF-6E79-449E-A159-A7D3D5137B9B}"/>
            </a:ext>
          </a:extLst>
        </xdr:cNvPr>
        <xdr:cNvCxnSpPr/>
      </xdr:nvCxnSpPr>
      <xdr:spPr>
        <a:xfrm flipV="1">
          <a:off x="20503514" y="9179281"/>
          <a:ext cx="0" cy="118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61" name="【学校施設】&#10;一人当たり面積最小値テキスト">
          <a:extLst>
            <a:ext uri="{FF2B5EF4-FFF2-40B4-BE49-F238E27FC236}">
              <a16:creationId xmlns:a16="http://schemas.microsoft.com/office/drawing/2014/main" id="{5C44994B-28BA-447B-8332-2AE3A2B2C085}"/>
            </a:ext>
          </a:extLst>
        </xdr:cNvPr>
        <xdr:cNvSpPr txBox="1"/>
      </xdr:nvSpPr>
      <xdr:spPr>
        <a:xfrm>
          <a:off x="20542250" y="103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62" name="直線コネクタ 661">
          <a:extLst>
            <a:ext uri="{FF2B5EF4-FFF2-40B4-BE49-F238E27FC236}">
              <a16:creationId xmlns:a16="http://schemas.microsoft.com/office/drawing/2014/main" id="{8A3475FC-4118-4189-BFBF-D391F0B25543}"/>
            </a:ext>
          </a:extLst>
        </xdr:cNvPr>
        <xdr:cNvCxnSpPr/>
      </xdr:nvCxnSpPr>
      <xdr:spPr>
        <a:xfrm>
          <a:off x="20429538" y="1035984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63" name="【学校施設】&#10;一人当たり面積最大値テキスト">
          <a:extLst>
            <a:ext uri="{FF2B5EF4-FFF2-40B4-BE49-F238E27FC236}">
              <a16:creationId xmlns:a16="http://schemas.microsoft.com/office/drawing/2014/main" id="{3BE41DF8-83B4-445E-A026-0F3E6EAC9286}"/>
            </a:ext>
          </a:extLst>
        </xdr:cNvPr>
        <xdr:cNvSpPr txBox="1"/>
      </xdr:nvSpPr>
      <xdr:spPr>
        <a:xfrm>
          <a:off x="20542250" y="896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64" name="直線コネクタ 663">
          <a:extLst>
            <a:ext uri="{FF2B5EF4-FFF2-40B4-BE49-F238E27FC236}">
              <a16:creationId xmlns:a16="http://schemas.microsoft.com/office/drawing/2014/main" id="{9A6E058B-1709-4C48-BCD7-7FBC5FDC7CE7}"/>
            </a:ext>
          </a:extLst>
        </xdr:cNvPr>
        <xdr:cNvCxnSpPr/>
      </xdr:nvCxnSpPr>
      <xdr:spPr>
        <a:xfrm>
          <a:off x="20429538" y="917928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665" name="【学校施設】&#10;一人当たり面積平均値テキスト">
          <a:extLst>
            <a:ext uri="{FF2B5EF4-FFF2-40B4-BE49-F238E27FC236}">
              <a16:creationId xmlns:a16="http://schemas.microsoft.com/office/drawing/2014/main" id="{558C83DE-9294-4A51-9BE9-CE96EB042698}"/>
            </a:ext>
          </a:extLst>
        </xdr:cNvPr>
        <xdr:cNvSpPr txBox="1"/>
      </xdr:nvSpPr>
      <xdr:spPr>
        <a:xfrm>
          <a:off x="20542250" y="97185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66" name="フローチャート: 判断 665">
          <a:extLst>
            <a:ext uri="{FF2B5EF4-FFF2-40B4-BE49-F238E27FC236}">
              <a16:creationId xmlns:a16="http://schemas.microsoft.com/office/drawing/2014/main" id="{76D1F4B5-D762-4F24-AF10-5D4660BDED01}"/>
            </a:ext>
          </a:extLst>
        </xdr:cNvPr>
        <xdr:cNvSpPr/>
      </xdr:nvSpPr>
      <xdr:spPr>
        <a:xfrm>
          <a:off x="20453350" y="985756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67" name="フローチャート: 判断 666">
          <a:extLst>
            <a:ext uri="{FF2B5EF4-FFF2-40B4-BE49-F238E27FC236}">
              <a16:creationId xmlns:a16="http://schemas.microsoft.com/office/drawing/2014/main" id="{DA1BD364-4BB7-45D9-8C35-E1D3F5EF8B4F}"/>
            </a:ext>
          </a:extLst>
        </xdr:cNvPr>
        <xdr:cNvSpPr/>
      </xdr:nvSpPr>
      <xdr:spPr>
        <a:xfrm>
          <a:off x="19686588" y="987539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68" name="フローチャート: 判断 667">
          <a:extLst>
            <a:ext uri="{FF2B5EF4-FFF2-40B4-BE49-F238E27FC236}">
              <a16:creationId xmlns:a16="http://schemas.microsoft.com/office/drawing/2014/main" id="{33599502-2BAA-4A29-B064-1B8C1EFF353D}"/>
            </a:ext>
          </a:extLst>
        </xdr:cNvPr>
        <xdr:cNvSpPr/>
      </xdr:nvSpPr>
      <xdr:spPr>
        <a:xfrm>
          <a:off x="18854738" y="988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69" name="フローチャート: 判断 668">
          <a:extLst>
            <a:ext uri="{FF2B5EF4-FFF2-40B4-BE49-F238E27FC236}">
              <a16:creationId xmlns:a16="http://schemas.microsoft.com/office/drawing/2014/main" id="{FAB4C92E-3FE3-4C3D-91EC-EDA6017D72A7}"/>
            </a:ext>
          </a:extLst>
        </xdr:cNvPr>
        <xdr:cNvSpPr/>
      </xdr:nvSpPr>
      <xdr:spPr>
        <a:xfrm>
          <a:off x="18037175" y="989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70" name="フローチャート: 判断 669">
          <a:extLst>
            <a:ext uri="{FF2B5EF4-FFF2-40B4-BE49-F238E27FC236}">
              <a16:creationId xmlns:a16="http://schemas.microsoft.com/office/drawing/2014/main" id="{391C457A-69F1-4769-B0AF-0DC2797F87D0}"/>
            </a:ext>
          </a:extLst>
        </xdr:cNvPr>
        <xdr:cNvSpPr/>
      </xdr:nvSpPr>
      <xdr:spPr>
        <a:xfrm>
          <a:off x="17219613" y="9971024"/>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F3782C48-C459-4C9E-B270-0292F10FBFF0}"/>
            </a:ext>
          </a:extLst>
        </xdr:cNvPr>
        <xdr:cNvSpPr txBox="1"/>
      </xdr:nvSpPr>
      <xdr:spPr>
        <a:xfrm>
          <a:off x="203279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25F4BCEF-8D06-47C4-A805-AF85A17C1109}"/>
            </a:ext>
          </a:extLst>
        </xdr:cNvPr>
        <xdr:cNvSpPr txBox="1"/>
      </xdr:nvSpPr>
      <xdr:spPr>
        <a:xfrm>
          <a:off x="195611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13846EE6-B95E-4980-B984-6747B893EA40}"/>
            </a:ext>
          </a:extLst>
        </xdr:cNvPr>
        <xdr:cNvSpPr txBox="1"/>
      </xdr:nvSpPr>
      <xdr:spPr>
        <a:xfrm>
          <a:off x="18729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3A7BB290-23EA-467E-8EAF-DE1ACD26FDB2}"/>
            </a:ext>
          </a:extLst>
        </xdr:cNvPr>
        <xdr:cNvSpPr txBox="1"/>
      </xdr:nvSpPr>
      <xdr:spPr>
        <a:xfrm>
          <a:off x="1791176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5" name="テキスト ボックス 674">
          <a:extLst>
            <a:ext uri="{FF2B5EF4-FFF2-40B4-BE49-F238E27FC236}">
              <a16:creationId xmlns:a16="http://schemas.microsoft.com/office/drawing/2014/main" id="{92DFB65B-2627-40DC-9C8E-A6C692E68E95}"/>
            </a:ext>
          </a:extLst>
        </xdr:cNvPr>
        <xdr:cNvSpPr txBox="1"/>
      </xdr:nvSpPr>
      <xdr:spPr>
        <a:xfrm>
          <a:off x="170942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135737</xdr:rowOff>
    </xdr:from>
    <xdr:to>
      <xdr:col>116</xdr:col>
      <xdr:colOff>114300</xdr:colOff>
      <xdr:row>61</xdr:row>
      <xdr:rowOff>65887</xdr:rowOff>
    </xdr:to>
    <xdr:sp macro="" textlink="">
      <xdr:nvSpPr>
        <xdr:cNvPr id="676" name="楕円 675">
          <a:extLst>
            <a:ext uri="{FF2B5EF4-FFF2-40B4-BE49-F238E27FC236}">
              <a16:creationId xmlns:a16="http://schemas.microsoft.com/office/drawing/2014/main" id="{3A08FDF5-836B-4976-A94F-77EFB80C796A}"/>
            </a:ext>
          </a:extLst>
        </xdr:cNvPr>
        <xdr:cNvSpPr/>
      </xdr:nvSpPr>
      <xdr:spPr>
        <a:xfrm>
          <a:off x="20453350" y="986076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114164</xdr:rowOff>
    </xdr:from>
    <xdr:ext cx="469744" cy="259045"/>
    <xdr:sp macro="" textlink="">
      <xdr:nvSpPr>
        <xdr:cNvPr id="677" name="【学校施設】&#10;一人当たり面積該当値テキスト">
          <a:extLst>
            <a:ext uri="{FF2B5EF4-FFF2-40B4-BE49-F238E27FC236}">
              <a16:creationId xmlns:a16="http://schemas.microsoft.com/office/drawing/2014/main" id="{C9F78695-9B1C-44FA-B596-ADEAB33007E2}"/>
            </a:ext>
          </a:extLst>
        </xdr:cNvPr>
        <xdr:cNvSpPr txBox="1"/>
      </xdr:nvSpPr>
      <xdr:spPr>
        <a:xfrm>
          <a:off x="20542250" y="983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2692</xdr:rowOff>
    </xdr:from>
    <xdr:to>
      <xdr:col>112</xdr:col>
      <xdr:colOff>38100</xdr:colOff>
      <xdr:row>61</xdr:row>
      <xdr:rowOff>104292</xdr:rowOff>
    </xdr:to>
    <xdr:sp macro="" textlink="">
      <xdr:nvSpPr>
        <xdr:cNvPr id="678" name="楕円 677">
          <a:extLst>
            <a:ext uri="{FF2B5EF4-FFF2-40B4-BE49-F238E27FC236}">
              <a16:creationId xmlns:a16="http://schemas.microsoft.com/office/drawing/2014/main" id="{AC405E56-EA16-488D-BD74-561A5CFE1E65}"/>
            </a:ext>
          </a:extLst>
        </xdr:cNvPr>
        <xdr:cNvSpPr/>
      </xdr:nvSpPr>
      <xdr:spPr>
        <a:xfrm>
          <a:off x="19686588" y="9889642"/>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15087</xdr:rowOff>
    </xdr:from>
    <xdr:to>
      <xdr:col>116</xdr:col>
      <xdr:colOff>63500</xdr:colOff>
      <xdr:row>61</xdr:row>
      <xdr:rowOff>53492</xdr:rowOff>
    </xdr:to>
    <xdr:cxnSp macro="">
      <xdr:nvCxnSpPr>
        <xdr:cNvPr id="679" name="直線コネクタ 678">
          <a:extLst>
            <a:ext uri="{FF2B5EF4-FFF2-40B4-BE49-F238E27FC236}">
              <a16:creationId xmlns:a16="http://schemas.microsoft.com/office/drawing/2014/main" id="{62AC5C57-D13F-4B11-AA3C-2BBE838FFA5A}"/>
            </a:ext>
          </a:extLst>
        </xdr:cNvPr>
        <xdr:cNvCxnSpPr/>
      </xdr:nvCxnSpPr>
      <xdr:spPr>
        <a:xfrm flipV="1">
          <a:off x="19737388" y="9902037"/>
          <a:ext cx="766762"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38812</xdr:rowOff>
    </xdr:from>
    <xdr:to>
      <xdr:col>107</xdr:col>
      <xdr:colOff>101600</xdr:colOff>
      <xdr:row>61</xdr:row>
      <xdr:rowOff>140412</xdr:rowOff>
    </xdr:to>
    <xdr:sp macro="" textlink="">
      <xdr:nvSpPr>
        <xdr:cNvPr id="680" name="楕円 679">
          <a:extLst>
            <a:ext uri="{FF2B5EF4-FFF2-40B4-BE49-F238E27FC236}">
              <a16:creationId xmlns:a16="http://schemas.microsoft.com/office/drawing/2014/main" id="{5BE64217-B632-4996-B1DC-ED6687CD28A3}"/>
            </a:ext>
          </a:extLst>
        </xdr:cNvPr>
        <xdr:cNvSpPr/>
      </xdr:nvSpPr>
      <xdr:spPr>
        <a:xfrm>
          <a:off x="18854738" y="992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53492</xdr:rowOff>
    </xdr:from>
    <xdr:to>
      <xdr:col>111</xdr:col>
      <xdr:colOff>177800</xdr:colOff>
      <xdr:row>61</xdr:row>
      <xdr:rowOff>89612</xdr:rowOff>
    </xdr:to>
    <xdr:cxnSp macro="">
      <xdr:nvCxnSpPr>
        <xdr:cNvPr id="681" name="直線コネクタ 680">
          <a:extLst>
            <a:ext uri="{FF2B5EF4-FFF2-40B4-BE49-F238E27FC236}">
              <a16:creationId xmlns:a16="http://schemas.microsoft.com/office/drawing/2014/main" id="{CF56C2B4-7690-442E-BD0D-BC5F517069E4}"/>
            </a:ext>
          </a:extLst>
        </xdr:cNvPr>
        <xdr:cNvCxnSpPr/>
      </xdr:nvCxnSpPr>
      <xdr:spPr>
        <a:xfrm flipV="1">
          <a:off x="18905538" y="9940442"/>
          <a:ext cx="831850" cy="3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13665</xdr:rowOff>
    </xdr:from>
    <xdr:to>
      <xdr:col>102</xdr:col>
      <xdr:colOff>165100</xdr:colOff>
      <xdr:row>61</xdr:row>
      <xdr:rowOff>115265</xdr:rowOff>
    </xdr:to>
    <xdr:sp macro="" textlink="">
      <xdr:nvSpPr>
        <xdr:cNvPr id="682" name="楕円 681">
          <a:extLst>
            <a:ext uri="{FF2B5EF4-FFF2-40B4-BE49-F238E27FC236}">
              <a16:creationId xmlns:a16="http://schemas.microsoft.com/office/drawing/2014/main" id="{E606D9F0-4391-4E06-A2BC-B81543A1E0A7}"/>
            </a:ext>
          </a:extLst>
        </xdr:cNvPr>
        <xdr:cNvSpPr/>
      </xdr:nvSpPr>
      <xdr:spPr>
        <a:xfrm>
          <a:off x="18037175" y="990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64465</xdr:rowOff>
    </xdr:from>
    <xdr:to>
      <xdr:col>107</xdr:col>
      <xdr:colOff>50800</xdr:colOff>
      <xdr:row>61</xdr:row>
      <xdr:rowOff>89612</xdr:rowOff>
    </xdr:to>
    <xdr:cxnSp macro="">
      <xdr:nvCxnSpPr>
        <xdr:cNvPr id="683" name="直線コネクタ 682">
          <a:extLst>
            <a:ext uri="{FF2B5EF4-FFF2-40B4-BE49-F238E27FC236}">
              <a16:creationId xmlns:a16="http://schemas.microsoft.com/office/drawing/2014/main" id="{0D24E898-E64B-4D62-A8C1-42B14D43735C}"/>
            </a:ext>
          </a:extLst>
        </xdr:cNvPr>
        <xdr:cNvCxnSpPr/>
      </xdr:nvCxnSpPr>
      <xdr:spPr>
        <a:xfrm>
          <a:off x="18087975" y="9951415"/>
          <a:ext cx="817563"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26467</xdr:rowOff>
    </xdr:from>
    <xdr:to>
      <xdr:col>98</xdr:col>
      <xdr:colOff>38100</xdr:colOff>
      <xdr:row>61</xdr:row>
      <xdr:rowOff>128067</xdr:rowOff>
    </xdr:to>
    <xdr:sp macro="" textlink="">
      <xdr:nvSpPr>
        <xdr:cNvPr id="684" name="楕円 683">
          <a:extLst>
            <a:ext uri="{FF2B5EF4-FFF2-40B4-BE49-F238E27FC236}">
              <a16:creationId xmlns:a16="http://schemas.microsoft.com/office/drawing/2014/main" id="{AC42BDC9-163F-43AC-B472-FCCE77368186}"/>
            </a:ext>
          </a:extLst>
        </xdr:cNvPr>
        <xdr:cNvSpPr/>
      </xdr:nvSpPr>
      <xdr:spPr>
        <a:xfrm>
          <a:off x="17219613" y="9913417"/>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64465</xdr:rowOff>
    </xdr:from>
    <xdr:to>
      <xdr:col>102</xdr:col>
      <xdr:colOff>114300</xdr:colOff>
      <xdr:row>61</xdr:row>
      <xdr:rowOff>77267</xdr:rowOff>
    </xdr:to>
    <xdr:cxnSp macro="">
      <xdr:nvCxnSpPr>
        <xdr:cNvPr id="685" name="直線コネクタ 684">
          <a:extLst>
            <a:ext uri="{FF2B5EF4-FFF2-40B4-BE49-F238E27FC236}">
              <a16:creationId xmlns:a16="http://schemas.microsoft.com/office/drawing/2014/main" id="{E8F9CC36-423D-4096-85CB-00301F8C5E52}"/>
            </a:ext>
          </a:extLst>
        </xdr:cNvPr>
        <xdr:cNvCxnSpPr/>
      </xdr:nvCxnSpPr>
      <xdr:spPr>
        <a:xfrm flipV="1">
          <a:off x="17270413" y="9951415"/>
          <a:ext cx="817562"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686" name="n_1aveValue【学校施設】&#10;一人当たり面積">
          <a:extLst>
            <a:ext uri="{FF2B5EF4-FFF2-40B4-BE49-F238E27FC236}">
              <a16:creationId xmlns:a16="http://schemas.microsoft.com/office/drawing/2014/main" id="{F52E0FF4-590E-47D5-B03D-ED3C74DBB3F1}"/>
            </a:ext>
          </a:extLst>
        </xdr:cNvPr>
        <xdr:cNvSpPr txBox="1"/>
      </xdr:nvSpPr>
      <xdr:spPr>
        <a:xfrm>
          <a:off x="19504102" y="966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687" name="n_2aveValue【学校施設】&#10;一人当たり面積">
          <a:extLst>
            <a:ext uri="{FF2B5EF4-FFF2-40B4-BE49-F238E27FC236}">
              <a16:creationId xmlns:a16="http://schemas.microsoft.com/office/drawing/2014/main" id="{86C513AE-14AF-40E2-AAE8-0A69B05A88EF}"/>
            </a:ext>
          </a:extLst>
        </xdr:cNvPr>
        <xdr:cNvSpPr txBox="1"/>
      </xdr:nvSpPr>
      <xdr:spPr>
        <a:xfrm>
          <a:off x="18684952" y="968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688" name="n_3aveValue【学校施設】&#10;一人当たり面積">
          <a:extLst>
            <a:ext uri="{FF2B5EF4-FFF2-40B4-BE49-F238E27FC236}">
              <a16:creationId xmlns:a16="http://schemas.microsoft.com/office/drawing/2014/main" id="{68098DED-5155-4A7C-9674-B3E19B2C4A1A}"/>
            </a:ext>
          </a:extLst>
        </xdr:cNvPr>
        <xdr:cNvSpPr txBox="1"/>
      </xdr:nvSpPr>
      <xdr:spPr>
        <a:xfrm>
          <a:off x="17867390" y="9689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89" name="n_4aveValue【学校施設】&#10;一人当たり面積">
          <a:extLst>
            <a:ext uri="{FF2B5EF4-FFF2-40B4-BE49-F238E27FC236}">
              <a16:creationId xmlns:a16="http://schemas.microsoft.com/office/drawing/2014/main" id="{C9FC60C4-0404-493B-BE98-0195D09B0910}"/>
            </a:ext>
          </a:extLst>
        </xdr:cNvPr>
        <xdr:cNvSpPr txBox="1"/>
      </xdr:nvSpPr>
      <xdr:spPr>
        <a:xfrm>
          <a:off x="17049827" y="1005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95419</xdr:rowOff>
    </xdr:from>
    <xdr:ext cx="469744" cy="259045"/>
    <xdr:sp macro="" textlink="">
      <xdr:nvSpPr>
        <xdr:cNvPr id="690" name="n_1mainValue【学校施設】&#10;一人当たり面積">
          <a:extLst>
            <a:ext uri="{FF2B5EF4-FFF2-40B4-BE49-F238E27FC236}">
              <a16:creationId xmlns:a16="http://schemas.microsoft.com/office/drawing/2014/main" id="{70E820B1-714C-41DB-A91F-96C2A2BC604A}"/>
            </a:ext>
          </a:extLst>
        </xdr:cNvPr>
        <xdr:cNvSpPr txBox="1"/>
      </xdr:nvSpPr>
      <xdr:spPr>
        <a:xfrm>
          <a:off x="19504102" y="998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131539</xdr:rowOff>
    </xdr:from>
    <xdr:ext cx="469744" cy="259045"/>
    <xdr:sp macro="" textlink="">
      <xdr:nvSpPr>
        <xdr:cNvPr id="691" name="n_2mainValue【学校施設】&#10;一人当たり面積">
          <a:extLst>
            <a:ext uri="{FF2B5EF4-FFF2-40B4-BE49-F238E27FC236}">
              <a16:creationId xmlns:a16="http://schemas.microsoft.com/office/drawing/2014/main" id="{029B4752-18E8-4324-BC8F-A37B0F4BBD11}"/>
            </a:ext>
          </a:extLst>
        </xdr:cNvPr>
        <xdr:cNvSpPr txBox="1"/>
      </xdr:nvSpPr>
      <xdr:spPr>
        <a:xfrm>
          <a:off x="18684952" y="10018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106392</xdr:rowOff>
    </xdr:from>
    <xdr:ext cx="469744" cy="259045"/>
    <xdr:sp macro="" textlink="">
      <xdr:nvSpPr>
        <xdr:cNvPr id="692" name="n_3mainValue【学校施設】&#10;一人当たり面積">
          <a:extLst>
            <a:ext uri="{FF2B5EF4-FFF2-40B4-BE49-F238E27FC236}">
              <a16:creationId xmlns:a16="http://schemas.microsoft.com/office/drawing/2014/main" id="{0E3C07F3-088D-4EB5-B5B9-E5CB15CFF899}"/>
            </a:ext>
          </a:extLst>
        </xdr:cNvPr>
        <xdr:cNvSpPr txBox="1"/>
      </xdr:nvSpPr>
      <xdr:spPr>
        <a:xfrm>
          <a:off x="17867390" y="99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144594</xdr:rowOff>
    </xdr:from>
    <xdr:ext cx="469744" cy="259045"/>
    <xdr:sp macro="" textlink="">
      <xdr:nvSpPr>
        <xdr:cNvPr id="693" name="n_4mainValue【学校施設】&#10;一人当たり面積">
          <a:extLst>
            <a:ext uri="{FF2B5EF4-FFF2-40B4-BE49-F238E27FC236}">
              <a16:creationId xmlns:a16="http://schemas.microsoft.com/office/drawing/2014/main" id="{AC98454D-3D97-4638-B2D5-A4157E60EBB6}"/>
            </a:ext>
          </a:extLst>
        </xdr:cNvPr>
        <xdr:cNvSpPr txBox="1"/>
      </xdr:nvSpPr>
      <xdr:spPr>
        <a:xfrm>
          <a:off x="17049827" y="9707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4" name="正方形/長方形 693">
          <a:extLst>
            <a:ext uri="{FF2B5EF4-FFF2-40B4-BE49-F238E27FC236}">
              <a16:creationId xmlns:a16="http://schemas.microsoft.com/office/drawing/2014/main" id="{CDC7C7C8-6936-4B93-86AD-E5C39D6B8403}"/>
            </a:ext>
          </a:extLst>
        </xdr:cNvPr>
        <xdr:cNvSpPr/>
      </xdr:nvSpPr>
      <xdr:spPr>
        <a:xfrm>
          <a:off x="11517313" y="111728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5" name="正方形/長方形 694">
          <a:extLst>
            <a:ext uri="{FF2B5EF4-FFF2-40B4-BE49-F238E27FC236}">
              <a16:creationId xmlns:a16="http://schemas.microsoft.com/office/drawing/2014/main" id="{65BF5341-51B5-41E2-9721-A0841C3D73ED}"/>
            </a:ext>
          </a:extLst>
        </xdr:cNvPr>
        <xdr:cNvSpPr/>
      </xdr:nvSpPr>
      <xdr:spPr>
        <a:xfrm>
          <a:off x="116300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6" name="正方形/長方形 695">
          <a:extLst>
            <a:ext uri="{FF2B5EF4-FFF2-40B4-BE49-F238E27FC236}">
              <a16:creationId xmlns:a16="http://schemas.microsoft.com/office/drawing/2014/main" id="{5CA56D0B-146B-40D2-9E47-B98ABA9C9FFA}"/>
            </a:ext>
          </a:extLst>
        </xdr:cNvPr>
        <xdr:cNvSpPr/>
      </xdr:nvSpPr>
      <xdr:spPr>
        <a:xfrm>
          <a:off x="116300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7" name="正方形/長方形 696">
          <a:extLst>
            <a:ext uri="{FF2B5EF4-FFF2-40B4-BE49-F238E27FC236}">
              <a16:creationId xmlns:a16="http://schemas.microsoft.com/office/drawing/2014/main" id="{432EC295-CC0A-42EA-B46A-9E4D6EF253EE}"/>
            </a:ext>
          </a:extLst>
        </xdr:cNvPr>
        <xdr:cNvSpPr/>
      </xdr:nvSpPr>
      <xdr:spPr>
        <a:xfrm>
          <a:off x="1257458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8" name="正方形/長方形 697">
          <a:extLst>
            <a:ext uri="{FF2B5EF4-FFF2-40B4-BE49-F238E27FC236}">
              <a16:creationId xmlns:a16="http://schemas.microsoft.com/office/drawing/2014/main" id="{197082C1-35FC-42D3-ACB2-D779A163EA2F}"/>
            </a:ext>
          </a:extLst>
        </xdr:cNvPr>
        <xdr:cNvSpPr/>
      </xdr:nvSpPr>
      <xdr:spPr>
        <a:xfrm>
          <a:off x="1257458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9" name="正方形/長方形 698">
          <a:extLst>
            <a:ext uri="{FF2B5EF4-FFF2-40B4-BE49-F238E27FC236}">
              <a16:creationId xmlns:a16="http://schemas.microsoft.com/office/drawing/2014/main" id="{F8159A74-D9A2-40B8-85EF-B2BE18C937B6}"/>
            </a:ext>
          </a:extLst>
        </xdr:cNvPr>
        <xdr:cNvSpPr/>
      </xdr:nvSpPr>
      <xdr:spPr>
        <a:xfrm>
          <a:off x="13631863"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0" name="正方形/長方形 699">
          <a:extLst>
            <a:ext uri="{FF2B5EF4-FFF2-40B4-BE49-F238E27FC236}">
              <a16:creationId xmlns:a16="http://schemas.microsoft.com/office/drawing/2014/main" id="{71A2FBDE-2698-4008-A663-62DA21608DA9}"/>
            </a:ext>
          </a:extLst>
        </xdr:cNvPr>
        <xdr:cNvSpPr/>
      </xdr:nvSpPr>
      <xdr:spPr>
        <a:xfrm>
          <a:off x="13631863"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1" name="正方形/長方形 700">
          <a:extLst>
            <a:ext uri="{FF2B5EF4-FFF2-40B4-BE49-F238E27FC236}">
              <a16:creationId xmlns:a16="http://schemas.microsoft.com/office/drawing/2014/main" id="{7BBE9DBA-C2B5-4E03-8643-394B8F526189}"/>
            </a:ext>
          </a:extLst>
        </xdr:cNvPr>
        <xdr:cNvSpPr/>
      </xdr:nvSpPr>
      <xdr:spPr>
        <a:xfrm>
          <a:off x="11517313" y="122491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2" name="テキスト ボックス 701">
          <a:extLst>
            <a:ext uri="{FF2B5EF4-FFF2-40B4-BE49-F238E27FC236}">
              <a16:creationId xmlns:a16="http://schemas.microsoft.com/office/drawing/2014/main" id="{335E6602-C5B9-4677-9DE5-F0CAF6DFFF16}"/>
            </a:ext>
          </a:extLst>
        </xdr:cNvPr>
        <xdr:cNvSpPr txBox="1"/>
      </xdr:nvSpPr>
      <xdr:spPr>
        <a:xfrm>
          <a:off x="11479213"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3" name="直線コネクタ 702">
          <a:extLst>
            <a:ext uri="{FF2B5EF4-FFF2-40B4-BE49-F238E27FC236}">
              <a16:creationId xmlns:a16="http://schemas.microsoft.com/office/drawing/2014/main" id="{3E9CD4D4-A912-497E-B47D-AFBA10B57209}"/>
            </a:ext>
          </a:extLst>
        </xdr:cNvPr>
        <xdr:cNvCxnSpPr/>
      </xdr:nvCxnSpPr>
      <xdr:spPr>
        <a:xfrm>
          <a:off x="11517313"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4" name="テキスト ボックス 703">
          <a:extLst>
            <a:ext uri="{FF2B5EF4-FFF2-40B4-BE49-F238E27FC236}">
              <a16:creationId xmlns:a16="http://schemas.microsoft.com/office/drawing/2014/main" id="{8D696779-091A-4688-95E5-D6C869D26734}"/>
            </a:ext>
          </a:extLst>
        </xdr:cNvPr>
        <xdr:cNvSpPr txBox="1"/>
      </xdr:nvSpPr>
      <xdr:spPr>
        <a:xfrm>
          <a:off x="110929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05" name="直線コネクタ 704">
          <a:extLst>
            <a:ext uri="{FF2B5EF4-FFF2-40B4-BE49-F238E27FC236}">
              <a16:creationId xmlns:a16="http://schemas.microsoft.com/office/drawing/2014/main" id="{35A08150-A0A7-4864-8567-F213A0DD35BE}"/>
            </a:ext>
          </a:extLst>
        </xdr:cNvPr>
        <xdr:cNvCxnSpPr/>
      </xdr:nvCxnSpPr>
      <xdr:spPr>
        <a:xfrm>
          <a:off x="11517313" y="1409904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06" name="テキスト ボックス 705">
          <a:extLst>
            <a:ext uri="{FF2B5EF4-FFF2-40B4-BE49-F238E27FC236}">
              <a16:creationId xmlns:a16="http://schemas.microsoft.com/office/drawing/2014/main" id="{8EC8A23A-A49D-4EA8-9C82-0FA9E35EEA6D}"/>
            </a:ext>
          </a:extLst>
        </xdr:cNvPr>
        <xdr:cNvSpPr txBox="1"/>
      </xdr:nvSpPr>
      <xdr:spPr>
        <a:xfrm>
          <a:off x="11092996"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07" name="直線コネクタ 706">
          <a:extLst>
            <a:ext uri="{FF2B5EF4-FFF2-40B4-BE49-F238E27FC236}">
              <a16:creationId xmlns:a16="http://schemas.microsoft.com/office/drawing/2014/main" id="{25CA6F13-600D-4674-BA8C-8632DCB51161}"/>
            </a:ext>
          </a:extLst>
        </xdr:cNvPr>
        <xdr:cNvCxnSpPr/>
      </xdr:nvCxnSpPr>
      <xdr:spPr>
        <a:xfrm>
          <a:off x="11517313" y="137867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08" name="テキスト ボックス 707">
          <a:extLst>
            <a:ext uri="{FF2B5EF4-FFF2-40B4-BE49-F238E27FC236}">
              <a16:creationId xmlns:a16="http://schemas.microsoft.com/office/drawing/2014/main" id="{68DC9E99-BBDD-4176-8811-B6CE270445D0}"/>
            </a:ext>
          </a:extLst>
        </xdr:cNvPr>
        <xdr:cNvSpPr txBox="1"/>
      </xdr:nvSpPr>
      <xdr:spPr>
        <a:xfrm>
          <a:off x="11142829" y="13654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09" name="直線コネクタ 708">
          <a:extLst>
            <a:ext uri="{FF2B5EF4-FFF2-40B4-BE49-F238E27FC236}">
              <a16:creationId xmlns:a16="http://schemas.microsoft.com/office/drawing/2014/main" id="{2E85060A-8013-4ABA-B174-28ADABBACD5A}"/>
            </a:ext>
          </a:extLst>
        </xdr:cNvPr>
        <xdr:cNvCxnSpPr/>
      </xdr:nvCxnSpPr>
      <xdr:spPr>
        <a:xfrm>
          <a:off x="11517313" y="134792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10" name="テキスト ボックス 709">
          <a:extLst>
            <a:ext uri="{FF2B5EF4-FFF2-40B4-BE49-F238E27FC236}">
              <a16:creationId xmlns:a16="http://schemas.microsoft.com/office/drawing/2014/main" id="{FAC5667D-4821-4528-A6D9-6D3643D9360E}"/>
            </a:ext>
          </a:extLst>
        </xdr:cNvPr>
        <xdr:cNvSpPr txBox="1"/>
      </xdr:nvSpPr>
      <xdr:spPr>
        <a:xfrm>
          <a:off x="11142829"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11" name="直線コネクタ 710">
          <a:extLst>
            <a:ext uri="{FF2B5EF4-FFF2-40B4-BE49-F238E27FC236}">
              <a16:creationId xmlns:a16="http://schemas.microsoft.com/office/drawing/2014/main" id="{9204179C-3E40-468F-A369-26EFC239FAC5}"/>
            </a:ext>
          </a:extLst>
        </xdr:cNvPr>
        <xdr:cNvCxnSpPr/>
      </xdr:nvCxnSpPr>
      <xdr:spPr>
        <a:xfrm>
          <a:off x="11517313" y="131717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12" name="テキスト ボックス 711">
          <a:extLst>
            <a:ext uri="{FF2B5EF4-FFF2-40B4-BE49-F238E27FC236}">
              <a16:creationId xmlns:a16="http://schemas.microsoft.com/office/drawing/2014/main" id="{D3496554-86B3-4E0E-8351-4643B58618D1}"/>
            </a:ext>
          </a:extLst>
        </xdr:cNvPr>
        <xdr:cNvSpPr txBox="1"/>
      </xdr:nvSpPr>
      <xdr:spPr>
        <a:xfrm>
          <a:off x="11142829"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13" name="直線コネクタ 712">
          <a:extLst>
            <a:ext uri="{FF2B5EF4-FFF2-40B4-BE49-F238E27FC236}">
              <a16:creationId xmlns:a16="http://schemas.microsoft.com/office/drawing/2014/main" id="{80597886-AE00-4FCE-8DA3-B064384D2B58}"/>
            </a:ext>
          </a:extLst>
        </xdr:cNvPr>
        <xdr:cNvCxnSpPr/>
      </xdr:nvCxnSpPr>
      <xdr:spPr>
        <a:xfrm>
          <a:off x="11517313" y="128641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14" name="テキスト ボックス 713">
          <a:extLst>
            <a:ext uri="{FF2B5EF4-FFF2-40B4-BE49-F238E27FC236}">
              <a16:creationId xmlns:a16="http://schemas.microsoft.com/office/drawing/2014/main" id="{09F63156-DF70-40F8-A33E-3CB08FBE24C2}"/>
            </a:ext>
          </a:extLst>
        </xdr:cNvPr>
        <xdr:cNvSpPr txBox="1"/>
      </xdr:nvSpPr>
      <xdr:spPr>
        <a:xfrm>
          <a:off x="11142829" y="12731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15" name="直線コネクタ 714">
          <a:extLst>
            <a:ext uri="{FF2B5EF4-FFF2-40B4-BE49-F238E27FC236}">
              <a16:creationId xmlns:a16="http://schemas.microsoft.com/office/drawing/2014/main" id="{E072781A-02DC-4939-A1A6-97F980F3FCC6}"/>
            </a:ext>
          </a:extLst>
        </xdr:cNvPr>
        <xdr:cNvCxnSpPr/>
      </xdr:nvCxnSpPr>
      <xdr:spPr>
        <a:xfrm>
          <a:off x="11517313" y="1255667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16" name="テキスト ボックス 715">
          <a:extLst>
            <a:ext uri="{FF2B5EF4-FFF2-40B4-BE49-F238E27FC236}">
              <a16:creationId xmlns:a16="http://schemas.microsoft.com/office/drawing/2014/main" id="{5FBE90FB-A3C3-4B27-8A2E-D407B027D993}"/>
            </a:ext>
          </a:extLst>
        </xdr:cNvPr>
        <xdr:cNvSpPr txBox="1"/>
      </xdr:nvSpPr>
      <xdr:spPr>
        <a:xfrm>
          <a:off x="11206949" y="1242397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7" name="直線コネクタ 716">
          <a:extLst>
            <a:ext uri="{FF2B5EF4-FFF2-40B4-BE49-F238E27FC236}">
              <a16:creationId xmlns:a16="http://schemas.microsoft.com/office/drawing/2014/main" id="{C6DCAFFC-2DB5-4956-9A2F-A1DB07224AFF}"/>
            </a:ext>
          </a:extLst>
        </xdr:cNvPr>
        <xdr:cNvCxnSpPr/>
      </xdr:nvCxnSpPr>
      <xdr:spPr>
        <a:xfrm>
          <a:off x="11517313"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8" name="【児童館】&#10;有形固定資産減価償却率グラフ枠">
          <a:extLst>
            <a:ext uri="{FF2B5EF4-FFF2-40B4-BE49-F238E27FC236}">
              <a16:creationId xmlns:a16="http://schemas.microsoft.com/office/drawing/2014/main" id="{9B0E549D-FD5B-421E-B888-015007906534}"/>
            </a:ext>
          </a:extLst>
        </xdr:cNvPr>
        <xdr:cNvSpPr/>
      </xdr:nvSpPr>
      <xdr:spPr>
        <a:xfrm>
          <a:off x="11517313" y="122491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19" name="直線コネクタ 718">
          <a:extLst>
            <a:ext uri="{FF2B5EF4-FFF2-40B4-BE49-F238E27FC236}">
              <a16:creationId xmlns:a16="http://schemas.microsoft.com/office/drawing/2014/main" id="{E1E3D48E-2B89-41CF-A809-AE4CE1B27F7D}"/>
            </a:ext>
          </a:extLst>
        </xdr:cNvPr>
        <xdr:cNvCxnSpPr/>
      </xdr:nvCxnSpPr>
      <xdr:spPr>
        <a:xfrm flipV="1">
          <a:off x="15104427" y="12654914"/>
          <a:ext cx="0" cy="144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20" name="【児童館】&#10;有形固定資産減価償却率最小値テキスト">
          <a:extLst>
            <a:ext uri="{FF2B5EF4-FFF2-40B4-BE49-F238E27FC236}">
              <a16:creationId xmlns:a16="http://schemas.microsoft.com/office/drawing/2014/main" id="{476FF716-CEEA-4B96-B5BD-6BCCB6108B13}"/>
            </a:ext>
          </a:extLst>
        </xdr:cNvPr>
        <xdr:cNvSpPr txBox="1"/>
      </xdr:nvSpPr>
      <xdr:spPr>
        <a:xfrm>
          <a:off x="15143163"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21" name="直線コネクタ 720">
          <a:extLst>
            <a:ext uri="{FF2B5EF4-FFF2-40B4-BE49-F238E27FC236}">
              <a16:creationId xmlns:a16="http://schemas.microsoft.com/office/drawing/2014/main" id="{F12BB7C9-2845-46B2-B969-3D38CDC4D938}"/>
            </a:ext>
          </a:extLst>
        </xdr:cNvPr>
        <xdr:cNvCxnSpPr/>
      </xdr:nvCxnSpPr>
      <xdr:spPr>
        <a:xfrm>
          <a:off x="15016163" y="1409904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22" name="【児童館】&#10;有形固定資産減価償却率最大値テキスト">
          <a:extLst>
            <a:ext uri="{FF2B5EF4-FFF2-40B4-BE49-F238E27FC236}">
              <a16:creationId xmlns:a16="http://schemas.microsoft.com/office/drawing/2014/main" id="{E909FEAB-DC15-4934-8948-3AAF795881EA}"/>
            </a:ext>
          </a:extLst>
        </xdr:cNvPr>
        <xdr:cNvSpPr txBox="1"/>
      </xdr:nvSpPr>
      <xdr:spPr>
        <a:xfrm>
          <a:off x="15143163" y="124491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23" name="直線コネクタ 722">
          <a:extLst>
            <a:ext uri="{FF2B5EF4-FFF2-40B4-BE49-F238E27FC236}">
              <a16:creationId xmlns:a16="http://schemas.microsoft.com/office/drawing/2014/main" id="{AD026E8A-C023-4D18-873E-B4D0E47C981A}"/>
            </a:ext>
          </a:extLst>
        </xdr:cNvPr>
        <xdr:cNvCxnSpPr/>
      </xdr:nvCxnSpPr>
      <xdr:spPr>
        <a:xfrm>
          <a:off x="15016163" y="1265491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724" name="【児童館】&#10;有形固定資産減価償却率平均値テキスト">
          <a:extLst>
            <a:ext uri="{FF2B5EF4-FFF2-40B4-BE49-F238E27FC236}">
              <a16:creationId xmlns:a16="http://schemas.microsoft.com/office/drawing/2014/main" id="{783DC660-E842-4D3A-B013-63B24AA76A6C}"/>
            </a:ext>
          </a:extLst>
        </xdr:cNvPr>
        <xdr:cNvSpPr txBox="1"/>
      </xdr:nvSpPr>
      <xdr:spPr>
        <a:xfrm>
          <a:off x="15143163"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25" name="フローチャート: 判断 724">
          <a:extLst>
            <a:ext uri="{FF2B5EF4-FFF2-40B4-BE49-F238E27FC236}">
              <a16:creationId xmlns:a16="http://schemas.microsoft.com/office/drawing/2014/main" id="{CBD2E5F9-E89B-4E2D-84A3-94ABE0218AA9}"/>
            </a:ext>
          </a:extLst>
        </xdr:cNvPr>
        <xdr:cNvSpPr/>
      </xdr:nvSpPr>
      <xdr:spPr>
        <a:xfrm>
          <a:off x="15054263" y="13490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26" name="フローチャート: 判断 725">
          <a:extLst>
            <a:ext uri="{FF2B5EF4-FFF2-40B4-BE49-F238E27FC236}">
              <a16:creationId xmlns:a16="http://schemas.microsoft.com/office/drawing/2014/main" id="{065F81B6-A9C3-4BE8-8AB0-5C44707CE865}"/>
            </a:ext>
          </a:extLst>
        </xdr:cNvPr>
        <xdr:cNvSpPr/>
      </xdr:nvSpPr>
      <xdr:spPr>
        <a:xfrm>
          <a:off x="14273213" y="134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27" name="フローチャート: 判断 726">
          <a:extLst>
            <a:ext uri="{FF2B5EF4-FFF2-40B4-BE49-F238E27FC236}">
              <a16:creationId xmlns:a16="http://schemas.microsoft.com/office/drawing/2014/main" id="{7376804E-7AC6-4FA8-9C5E-DF178CF5E721}"/>
            </a:ext>
          </a:extLst>
        </xdr:cNvPr>
        <xdr:cNvSpPr/>
      </xdr:nvSpPr>
      <xdr:spPr>
        <a:xfrm>
          <a:off x="13455650" y="1344285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28" name="フローチャート: 判断 727">
          <a:extLst>
            <a:ext uri="{FF2B5EF4-FFF2-40B4-BE49-F238E27FC236}">
              <a16:creationId xmlns:a16="http://schemas.microsoft.com/office/drawing/2014/main" id="{0E214C49-9E4C-497F-B78B-52058281F5E1}"/>
            </a:ext>
          </a:extLst>
        </xdr:cNvPr>
        <xdr:cNvSpPr/>
      </xdr:nvSpPr>
      <xdr:spPr>
        <a:xfrm>
          <a:off x="12638088" y="1339877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29" name="フローチャート: 判断 728">
          <a:extLst>
            <a:ext uri="{FF2B5EF4-FFF2-40B4-BE49-F238E27FC236}">
              <a16:creationId xmlns:a16="http://schemas.microsoft.com/office/drawing/2014/main" id="{8FFE3E8C-8603-4109-B0F2-E03FCE8F2F97}"/>
            </a:ext>
          </a:extLst>
        </xdr:cNvPr>
        <xdr:cNvSpPr/>
      </xdr:nvSpPr>
      <xdr:spPr>
        <a:xfrm>
          <a:off x="11806238" y="1340040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43EC9543-3D21-4794-A591-66886127255C}"/>
            </a:ext>
          </a:extLst>
        </xdr:cNvPr>
        <xdr:cNvSpPr txBox="1"/>
      </xdr:nvSpPr>
      <xdr:spPr>
        <a:xfrm>
          <a:off x="149288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64A38FB8-A88E-43B8-B36F-BDBF6F08F049}"/>
            </a:ext>
          </a:extLst>
        </xdr:cNvPr>
        <xdr:cNvSpPr txBox="1"/>
      </xdr:nvSpPr>
      <xdr:spPr>
        <a:xfrm>
          <a:off x="141478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2" name="テキスト ボックス 731">
          <a:extLst>
            <a:ext uri="{FF2B5EF4-FFF2-40B4-BE49-F238E27FC236}">
              <a16:creationId xmlns:a16="http://schemas.microsoft.com/office/drawing/2014/main" id="{61B63B9D-5DD8-4AA8-9BB0-4E3C6F1B5AFD}"/>
            </a:ext>
          </a:extLst>
        </xdr:cNvPr>
        <xdr:cNvSpPr txBox="1"/>
      </xdr:nvSpPr>
      <xdr:spPr>
        <a:xfrm>
          <a:off x="133302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3" name="テキスト ボックス 732">
          <a:extLst>
            <a:ext uri="{FF2B5EF4-FFF2-40B4-BE49-F238E27FC236}">
              <a16:creationId xmlns:a16="http://schemas.microsoft.com/office/drawing/2014/main" id="{C4218A25-7BA5-4957-9BCD-C9FF4BA0F11F}"/>
            </a:ext>
          </a:extLst>
        </xdr:cNvPr>
        <xdr:cNvSpPr txBox="1"/>
      </xdr:nvSpPr>
      <xdr:spPr>
        <a:xfrm>
          <a:off x="125126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4" name="テキスト ボックス 733">
          <a:extLst>
            <a:ext uri="{FF2B5EF4-FFF2-40B4-BE49-F238E27FC236}">
              <a16:creationId xmlns:a16="http://schemas.microsoft.com/office/drawing/2014/main" id="{4A61B58D-76F3-4CBB-B561-E0B01A4CCB27}"/>
            </a:ext>
          </a:extLst>
        </xdr:cNvPr>
        <xdr:cNvSpPr txBox="1"/>
      </xdr:nvSpPr>
      <xdr:spPr>
        <a:xfrm>
          <a:off x="116808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166914</xdr:rowOff>
    </xdr:from>
    <xdr:to>
      <xdr:col>85</xdr:col>
      <xdr:colOff>177800</xdr:colOff>
      <xdr:row>82</xdr:row>
      <xdr:rowOff>97064</xdr:rowOff>
    </xdr:to>
    <xdr:sp macro="" textlink="">
      <xdr:nvSpPr>
        <xdr:cNvPr id="735" name="楕円 734">
          <a:extLst>
            <a:ext uri="{FF2B5EF4-FFF2-40B4-BE49-F238E27FC236}">
              <a16:creationId xmlns:a16="http://schemas.microsoft.com/office/drawing/2014/main" id="{A4AE6BFC-5590-436D-ADB9-84622A8A1974}"/>
            </a:ext>
          </a:extLst>
        </xdr:cNvPr>
        <xdr:cNvSpPr/>
      </xdr:nvSpPr>
      <xdr:spPr>
        <a:xfrm>
          <a:off x="15054263" y="13287601"/>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18341</xdr:rowOff>
    </xdr:from>
    <xdr:ext cx="405111" cy="259045"/>
    <xdr:sp macro="" textlink="">
      <xdr:nvSpPr>
        <xdr:cNvPr id="736" name="【児童館】&#10;有形固定資産減価償却率該当値テキスト">
          <a:extLst>
            <a:ext uri="{FF2B5EF4-FFF2-40B4-BE49-F238E27FC236}">
              <a16:creationId xmlns:a16="http://schemas.microsoft.com/office/drawing/2014/main" id="{147C8140-8F89-4FF7-ACF7-48E8859F2624}"/>
            </a:ext>
          </a:extLst>
        </xdr:cNvPr>
        <xdr:cNvSpPr txBox="1"/>
      </xdr:nvSpPr>
      <xdr:spPr>
        <a:xfrm>
          <a:off x="15143163" y="1314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101600</xdr:rowOff>
    </xdr:from>
    <xdr:to>
      <xdr:col>81</xdr:col>
      <xdr:colOff>101600</xdr:colOff>
      <xdr:row>82</xdr:row>
      <xdr:rowOff>31750</xdr:rowOff>
    </xdr:to>
    <xdr:sp macro="" textlink="">
      <xdr:nvSpPr>
        <xdr:cNvPr id="737" name="楕円 736">
          <a:extLst>
            <a:ext uri="{FF2B5EF4-FFF2-40B4-BE49-F238E27FC236}">
              <a16:creationId xmlns:a16="http://schemas.microsoft.com/office/drawing/2014/main" id="{0C5F66F1-023A-4057-9C77-206B3D7670B7}"/>
            </a:ext>
          </a:extLst>
        </xdr:cNvPr>
        <xdr:cNvSpPr/>
      </xdr:nvSpPr>
      <xdr:spPr>
        <a:xfrm>
          <a:off x="14273213" y="132270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152400</xdr:rowOff>
    </xdr:from>
    <xdr:to>
      <xdr:col>85</xdr:col>
      <xdr:colOff>127000</xdr:colOff>
      <xdr:row>82</xdr:row>
      <xdr:rowOff>46264</xdr:rowOff>
    </xdr:to>
    <xdr:cxnSp macro="">
      <xdr:nvCxnSpPr>
        <xdr:cNvPr id="738" name="直線コネクタ 737">
          <a:extLst>
            <a:ext uri="{FF2B5EF4-FFF2-40B4-BE49-F238E27FC236}">
              <a16:creationId xmlns:a16="http://schemas.microsoft.com/office/drawing/2014/main" id="{E708CC0F-AB9F-41D7-95D2-5057F244BEBC}"/>
            </a:ext>
          </a:extLst>
        </xdr:cNvPr>
        <xdr:cNvCxnSpPr/>
      </xdr:nvCxnSpPr>
      <xdr:spPr>
        <a:xfrm>
          <a:off x="14324013" y="13277850"/>
          <a:ext cx="781050" cy="5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46082</xdr:rowOff>
    </xdr:from>
    <xdr:to>
      <xdr:col>76</xdr:col>
      <xdr:colOff>165100</xdr:colOff>
      <xdr:row>81</xdr:row>
      <xdr:rowOff>147682</xdr:rowOff>
    </xdr:to>
    <xdr:sp macro="" textlink="">
      <xdr:nvSpPr>
        <xdr:cNvPr id="739" name="楕円 738">
          <a:extLst>
            <a:ext uri="{FF2B5EF4-FFF2-40B4-BE49-F238E27FC236}">
              <a16:creationId xmlns:a16="http://schemas.microsoft.com/office/drawing/2014/main" id="{E9AE4B40-69CC-4AF7-8FBA-943EE89D10D5}"/>
            </a:ext>
          </a:extLst>
        </xdr:cNvPr>
        <xdr:cNvSpPr/>
      </xdr:nvSpPr>
      <xdr:spPr>
        <a:xfrm>
          <a:off x="13455650" y="1317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96882</xdr:rowOff>
    </xdr:from>
    <xdr:to>
      <xdr:col>81</xdr:col>
      <xdr:colOff>50800</xdr:colOff>
      <xdr:row>81</xdr:row>
      <xdr:rowOff>152400</xdr:rowOff>
    </xdr:to>
    <xdr:cxnSp macro="">
      <xdr:nvCxnSpPr>
        <xdr:cNvPr id="740" name="直線コネクタ 739">
          <a:extLst>
            <a:ext uri="{FF2B5EF4-FFF2-40B4-BE49-F238E27FC236}">
              <a16:creationId xmlns:a16="http://schemas.microsoft.com/office/drawing/2014/main" id="{5BFC9AB5-BAE0-492C-816D-50EC323AFE79}"/>
            </a:ext>
          </a:extLst>
        </xdr:cNvPr>
        <xdr:cNvCxnSpPr/>
      </xdr:nvCxnSpPr>
      <xdr:spPr>
        <a:xfrm>
          <a:off x="13506450" y="13222332"/>
          <a:ext cx="817563"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152219</xdr:rowOff>
    </xdr:from>
    <xdr:to>
      <xdr:col>72</xdr:col>
      <xdr:colOff>38100</xdr:colOff>
      <xdr:row>81</xdr:row>
      <xdr:rowOff>82369</xdr:rowOff>
    </xdr:to>
    <xdr:sp macro="" textlink="">
      <xdr:nvSpPr>
        <xdr:cNvPr id="741" name="楕円 740">
          <a:extLst>
            <a:ext uri="{FF2B5EF4-FFF2-40B4-BE49-F238E27FC236}">
              <a16:creationId xmlns:a16="http://schemas.microsoft.com/office/drawing/2014/main" id="{3EE1EFA1-0379-4550-A6B5-44CC2C5D878C}"/>
            </a:ext>
          </a:extLst>
        </xdr:cNvPr>
        <xdr:cNvSpPr/>
      </xdr:nvSpPr>
      <xdr:spPr>
        <a:xfrm>
          <a:off x="12638088" y="1311574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31569</xdr:rowOff>
    </xdr:from>
    <xdr:to>
      <xdr:col>76</xdr:col>
      <xdr:colOff>114300</xdr:colOff>
      <xdr:row>81</xdr:row>
      <xdr:rowOff>96882</xdr:rowOff>
    </xdr:to>
    <xdr:cxnSp macro="">
      <xdr:nvCxnSpPr>
        <xdr:cNvPr id="742" name="直線コネクタ 741">
          <a:extLst>
            <a:ext uri="{FF2B5EF4-FFF2-40B4-BE49-F238E27FC236}">
              <a16:creationId xmlns:a16="http://schemas.microsoft.com/office/drawing/2014/main" id="{CCED673F-9A89-4993-9275-62692C006EB8}"/>
            </a:ext>
          </a:extLst>
        </xdr:cNvPr>
        <xdr:cNvCxnSpPr/>
      </xdr:nvCxnSpPr>
      <xdr:spPr>
        <a:xfrm>
          <a:off x="12688888" y="13157019"/>
          <a:ext cx="817562"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88537</xdr:rowOff>
    </xdr:from>
    <xdr:to>
      <xdr:col>67</xdr:col>
      <xdr:colOff>101600</xdr:colOff>
      <xdr:row>81</xdr:row>
      <xdr:rowOff>18687</xdr:rowOff>
    </xdr:to>
    <xdr:sp macro="" textlink="">
      <xdr:nvSpPr>
        <xdr:cNvPr id="743" name="楕円 742">
          <a:extLst>
            <a:ext uri="{FF2B5EF4-FFF2-40B4-BE49-F238E27FC236}">
              <a16:creationId xmlns:a16="http://schemas.microsoft.com/office/drawing/2014/main" id="{A8DEE50B-5D90-4D1E-AA5A-B43CDA844AA1}"/>
            </a:ext>
          </a:extLst>
        </xdr:cNvPr>
        <xdr:cNvSpPr/>
      </xdr:nvSpPr>
      <xdr:spPr>
        <a:xfrm>
          <a:off x="11806238" y="1305206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139337</xdr:rowOff>
    </xdr:from>
    <xdr:to>
      <xdr:col>71</xdr:col>
      <xdr:colOff>177800</xdr:colOff>
      <xdr:row>81</xdr:row>
      <xdr:rowOff>31569</xdr:rowOff>
    </xdr:to>
    <xdr:cxnSp macro="">
      <xdr:nvCxnSpPr>
        <xdr:cNvPr id="744" name="直線コネクタ 743">
          <a:extLst>
            <a:ext uri="{FF2B5EF4-FFF2-40B4-BE49-F238E27FC236}">
              <a16:creationId xmlns:a16="http://schemas.microsoft.com/office/drawing/2014/main" id="{566B3B89-71D2-4D51-83BD-534FCA377D8E}"/>
            </a:ext>
          </a:extLst>
        </xdr:cNvPr>
        <xdr:cNvCxnSpPr/>
      </xdr:nvCxnSpPr>
      <xdr:spPr>
        <a:xfrm>
          <a:off x="11857038" y="13102862"/>
          <a:ext cx="831850" cy="5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102888</xdr:rowOff>
    </xdr:from>
    <xdr:ext cx="405111" cy="259045"/>
    <xdr:sp macro="" textlink="">
      <xdr:nvSpPr>
        <xdr:cNvPr id="745" name="n_1aveValue【児童館】&#10;有形固定資産減価償却率">
          <a:extLst>
            <a:ext uri="{FF2B5EF4-FFF2-40B4-BE49-F238E27FC236}">
              <a16:creationId xmlns:a16="http://schemas.microsoft.com/office/drawing/2014/main" id="{E4EF3918-9EC7-460B-A15B-3AF9D3B2DB09}"/>
            </a:ext>
          </a:extLst>
        </xdr:cNvPr>
        <xdr:cNvSpPr txBox="1"/>
      </xdr:nvSpPr>
      <xdr:spPr>
        <a:xfrm>
          <a:off x="14123044" y="1355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46" name="n_2aveValue【児童館】&#10;有形固定資産減価償却率">
          <a:extLst>
            <a:ext uri="{FF2B5EF4-FFF2-40B4-BE49-F238E27FC236}">
              <a16:creationId xmlns:a16="http://schemas.microsoft.com/office/drawing/2014/main" id="{7B9C4EE0-8EBB-4C1D-94EC-03AA3C1D7CC0}"/>
            </a:ext>
          </a:extLst>
        </xdr:cNvPr>
        <xdr:cNvSpPr txBox="1"/>
      </xdr:nvSpPr>
      <xdr:spPr>
        <a:xfrm>
          <a:off x="13318182"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32675</xdr:rowOff>
    </xdr:from>
    <xdr:ext cx="405111" cy="259045"/>
    <xdr:sp macro="" textlink="">
      <xdr:nvSpPr>
        <xdr:cNvPr id="747" name="n_3aveValue【児童館】&#10;有形固定資産減価償却率">
          <a:extLst>
            <a:ext uri="{FF2B5EF4-FFF2-40B4-BE49-F238E27FC236}">
              <a16:creationId xmlns:a16="http://schemas.microsoft.com/office/drawing/2014/main" id="{0F662A2E-5BE4-4A6E-86D4-96C418741D19}"/>
            </a:ext>
          </a:extLst>
        </xdr:cNvPr>
        <xdr:cNvSpPr txBox="1"/>
      </xdr:nvSpPr>
      <xdr:spPr>
        <a:xfrm>
          <a:off x="12500619" y="13481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34307</xdr:rowOff>
    </xdr:from>
    <xdr:ext cx="405111" cy="259045"/>
    <xdr:sp macro="" textlink="">
      <xdr:nvSpPr>
        <xdr:cNvPr id="748" name="n_4aveValue【児童館】&#10;有形固定資産減価償却率">
          <a:extLst>
            <a:ext uri="{FF2B5EF4-FFF2-40B4-BE49-F238E27FC236}">
              <a16:creationId xmlns:a16="http://schemas.microsoft.com/office/drawing/2014/main" id="{4827E711-C9B6-48EF-872E-AAF0932BB035}"/>
            </a:ext>
          </a:extLst>
        </xdr:cNvPr>
        <xdr:cNvSpPr txBox="1"/>
      </xdr:nvSpPr>
      <xdr:spPr>
        <a:xfrm>
          <a:off x="11668769" y="1348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48277</xdr:rowOff>
    </xdr:from>
    <xdr:ext cx="405111" cy="259045"/>
    <xdr:sp macro="" textlink="">
      <xdr:nvSpPr>
        <xdr:cNvPr id="749" name="n_1mainValue【児童館】&#10;有形固定資産減価償却率">
          <a:extLst>
            <a:ext uri="{FF2B5EF4-FFF2-40B4-BE49-F238E27FC236}">
              <a16:creationId xmlns:a16="http://schemas.microsoft.com/office/drawing/2014/main" id="{4A092980-4CD3-4771-9ADA-835C57C891A9}"/>
            </a:ext>
          </a:extLst>
        </xdr:cNvPr>
        <xdr:cNvSpPr txBox="1"/>
      </xdr:nvSpPr>
      <xdr:spPr>
        <a:xfrm>
          <a:off x="14123044" y="1301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164209</xdr:rowOff>
    </xdr:from>
    <xdr:ext cx="405111" cy="259045"/>
    <xdr:sp macro="" textlink="">
      <xdr:nvSpPr>
        <xdr:cNvPr id="750" name="n_2mainValue【児童館】&#10;有形固定資産減価償却率">
          <a:extLst>
            <a:ext uri="{FF2B5EF4-FFF2-40B4-BE49-F238E27FC236}">
              <a16:creationId xmlns:a16="http://schemas.microsoft.com/office/drawing/2014/main" id="{2F4F54F1-8D04-4BC8-B372-F8CF5C695D4E}"/>
            </a:ext>
          </a:extLst>
        </xdr:cNvPr>
        <xdr:cNvSpPr txBox="1"/>
      </xdr:nvSpPr>
      <xdr:spPr>
        <a:xfrm>
          <a:off x="13318182" y="12965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98896</xdr:rowOff>
    </xdr:from>
    <xdr:ext cx="405111" cy="259045"/>
    <xdr:sp macro="" textlink="">
      <xdr:nvSpPr>
        <xdr:cNvPr id="751" name="n_3mainValue【児童館】&#10;有形固定資産減価償却率">
          <a:extLst>
            <a:ext uri="{FF2B5EF4-FFF2-40B4-BE49-F238E27FC236}">
              <a16:creationId xmlns:a16="http://schemas.microsoft.com/office/drawing/2014/main" id="{7856BD39-36AB-4045-9896-114E66C174F1}"/>
            </a:ext>
          </a:extLst>
        </xdr:cNvPr>
        <xdr:cNvSpPr txBox="1"/>
      </xdr:nvSpPr>
      <xdr:spPr>
        <a:xfrm>
          <a:off x="12500619" y="12900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35214</xdr:rowOff>
    </xdr:from>
    <xdr:ext cx="405111" cy="259045"/>
    <xdr:sp macro="" textlink="">
      <xdr:nvSpPr>
        <xdr:cNvPr id="752" name="n_4mainValue【児童館】&#10;有形固定資産減価償却率">
          <a:extLst>
            <a:ext uri="{FF2B5EF4-FFF2-40B4-BE49-F238E27FC236}">
              <a16:creationId xmlns:a16="http://schemas.microsoft.com/office/drawing/2014/main" id="{1E12172F-2A9F-4F31-8257-0E919C2FB502}"/>
            </a:ext>
          </a:extLst>
        </xdr:cNvPr>
        <xdr:cNvSpPr txBox="1"/>
      </xdr:nvSpPr>
      <xdr:spPr>
        <a:xfrm>
          <a:off x="11668769" y="1283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3" name="正方形/長方形 752">
          <a:extLst>
            <a:ext uri="{FF2B5EF4-FFF2-40B4-BE49-F238E27FC236}">
              <a16:creationId xmlns:a16="http://schemas.microsoft.com/office/drawing/2014/main" id="{CC184899-B3F5-4287-AF8C-473572DDCFEF}"/>
            </a:ext>
          </a:extLst>
        </xdr:cNvPr>
        <xdr:cNvSpPr/>
      </xdr:nvSpPr>
      <xdr:spPr>
        <a:xfrm>
          <a:off x="1691640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4" name="正方形/長方形 753">
          <a:extLst>
            <a:ext uri="{FF2B5EF4-FFF2-40B4-BE49-F238E27FC236}">
              <a16:creationId xmlns:a16="http://schemas.microsoft.com/office/drawing/2014/main" id="{916C8947-B3A2-424B-B280-1D1D87E685B3}"/>
            </a:ext>
          </a:extLst>
        </xdr:cNvPr>
        <xdr:cNvSpPr/>
      </xdr:nvSpPr>
      <xdr:spPr>
        <a:xfrm>
          <a:off x="17043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55" name="正方形/長方形 754">
          <a:extLst>
            <a:ext uri="{FF2B5EF4-FFF2-40B4-BE49-F238E27FC236}">
              <a16:creationId xmlns:a16="http://schemas.microsoft.com/office/drawing/2014/main" id="{AA58D2B8-4BFF-452D-BFAB-A4866143FC0E}"/>
            </a:ext>
          </a:extLst>
        </xdr:cNvPr>
        <xdr:cNvSpPr/>
      </xdr:nvSpPr>
      <xdr:spPr>
        <a:xfrm>
          <a:off x="17043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56" name="正方形/長方形 755">
          <a:extLst>
            <a:ext uri="{FF2B5EF4-FFF2-40B4-BE49-F238E27FC236}">
              <a16:creationId xmlns:a16="http://schemas.microsoft.com/office/drawing/2014/main" id="{5C28A984-6185-4F89-8338-F9D2C89AF3B4}"/>
            </a:ext>
          </a:extLst>
        </xdr:cNvPr>
        <xdr:cNvSpPr/>
      </xdr:nvSpPr>
      <xdr:spPr>
        <a:xfrm>
          <a:off x="179736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57" name="正方形/長方形 756">
          <a:extLst>
            <a:ext uri="{FF2B5EF4-FFF2-40B4-BE49-F238E27FC236}">
              <a16:creationId xmlns:a16="http://schemas.microsoft.com/office/drawing/2014/main" id="{7BEB8980-F387-46CD-B53F-6325D0278A7C}"/>
            </a:ext>
          </a:extLst>
        </xdr:cNvPr>
        <xdr:cNvSpPr/>
      </xdr:nvSpPr>
      <xdr:spPr>
        <a:xfrm>
          <a:off x="179736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8" name="正方形/長方形 757">
          <a:extLst>
            <a:ext uri="{FF2B5EF4-FFF2-40B4-BE49-F238E27FC236}">
              <a16:creationId xmlns:a16="http://schemas.microsoft.com/office/drawing/2014/main" id="{BDBFE0CE-31A9-4182-A1B6-082A59253E01}"/>
            </a:ext>
          </a:extLst>
        </xdr:cNvPr>
        <xdr:cNvSpPr/>
      </xdr:nvSpPr>
      <xdr:spPr>
        <a:xfrm>
          <a:off x="190309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9" name="正方形/長方形 758">
          <a:extLst>
            <a:ext uri="{FF2B5EF4-FFF2-40B4-BE49-F238E27FC236}">
              <a16:creationId xmlns:a16="http://schemas.microsoft.com/office/drawing/2014/main" id="{69CCA1B0-E4DD-4188-87A4-5BD7FE355715}"/>
            </a:ext>
          </a:extLst>
        </xdr:cNvPr>
        <xdr:cNvSpPr/>
      </xdr:nvSpPr>
      <xdr:spPr>
        <a:xfrm>
          <a:off x="190309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0" name="正方形/長方形 759">
          <a:extLst>
            <a:ext uri="{FF2B5EF4-FFF2-40B4-BE49-F238E27FC236}">
              <a16:creationId xmlns:a16="http://schemas.microsoft.com/office/drawing/2014/main" id="{F4FA54B2-DB78-4DDA-9B80-F3EEDFAA3332}"/>
            </a:ext>
          </a:extLst>
        </xdr:cNvPr>
        <xdr:cNvSpPr/>
      </xdr:nvSpPr>
      <xdr:spPr>
        <a:xfrm>
          <a:off x="1691640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1" name="テキスト ボックス 760">
          <a:extLst>
            <a:ext uri="{FF2B5EF4-FFF2-40B4-BE49-F238E27FC236}">
              <a16:creationId xmlns:a16="http://schemas.microsoft.com/office/drawing/2014/main" id="{3917ED9D-B6E3-41B1-B990-C6D34900906C}"/>
            </a:ext>
          </a:extLst>
        </xdr:cNvPr>
        <xdr:cNvSpPr txBox="1"/>
      </xdr:nvSpPr>
      <xdr:spPr>
        <a:xfrm>
          <a:off x="16892588"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2" name="直線コネクタ 761">
          <a:extLst>
            <a:ext uri="{FF2B5EF4-FFF2-40B4-BE49-F238E27FC236}">
              <a16:creationId xmlns:a16="http://schemas.microsoft.com/office/drawing/2014/main" id="{7AFA44DC-C292-4283-9A23-61E4BFB1B443}"/>
            </a:ext>
          </a:extLst>
        </xdr:cNvPr>
        <xdr:cNvCxnSpPr/>
      </xdr:nvCxnSpPr>
      <xdr:spPr>
        <a:xfrm>
          <a:off x="1691640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63" name="直線コネクタ 762">
          <a:extLst>
            <a:ext uri="{FF2B5EF4-FFF2-40B4-BE49-F238E27FC236}">
              <a16:creationId xmlns:a16="http://schemas.microsoft.com/office/drawing/2014/main" id="{AECFC5D0-4370-4701-88CF-6E9479F14399}"/>
            </a:ext>
          </a:extLst>
        </xdr:cNvPr>
        <xdr:cNvCxnSpPr/>
      </xdr:nvCxnSpPr>
      <xdr:spPr>
        <a:xfrm>
          <a:off x="16916400"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64" name="テキスト ボックス 763">
          <a:extLst>
            <a:ext uri="{FF2B5EF4-FFF2-40B4-BE49-F238E27FC236}">
              <a16:creationId xmlns:a16="http://schemas.microsoft.com/office/drawing/2014/main" id="{9336C9BC-B514-4E58-838A-407E3492C523}"/>
            </a:ext>
          </a:extLst>
        </xdr:cNvPr>
        <xdr:cNvSpPr txBox="1"/>
      </xdr:nvSpPr>
      <xdr:spPr>
        <a:xfrm>
          <a:off x="16492084"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65" name="直線コネクタ 764">
          <a:extLst>
            <a:ext uri="{FF2B5EF4-FFF2-40B4-BE49-F238E27FC236}">
              <a16:creationId xmlns:a16="http://schemas.microsoft.com/office/drawing/2014/main" id="{39670054-DCC9-4073-81E0-5BFBAD80AC82}"/>
            </a:ext>
          </a:extLst>
        </xdr:cNvPr>
        <xdr:cNvCxnSpPr/>
      </xdr:nvCxnSpPr>
      <xdr:spPr>
        <a:xfrm>
          <a:off x="16916400"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66" name="テキスト ボックス 765">
          <a:extLst>
            <a:ext uri="{FF2B5EF4-FFF2-40B4-BE49-F238E27FC236}">
              <a16:creationId xmlns:a16="http://schemas.microsoft.com/office/drawing/2014/main" id="{47E55918-E405-41AF-AE85-0F761E36787A}"/>
            </a:ext>
          </a:extLst>
        </xdr:cNvPr>
        <xdr:cNvSpPr txBox="1"/>
      </xdr:nvSpPr>
      <xdr:spPr>
        <a:xfrm>
          <a:off x="16492084" y="1355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67" name="直線コネクタ 766">
          <a:extLst>
            <a:ext uri="{FF2B5EF4-FFF2-40B4-BE49-F238E27FC236}">
              <a16:creationId xmlns:a16="http://schemas.microsoft.com/office/drawing/2014/main" id="{1C332D2F-FF63-4339-98F5-F27B6C74038D}"/>
            </a:ext>
          </a:extLst>
        </xdr:cNvPr>
        <xdr:cNvCxnSpPr/>
      </xdr:nvCxnSpPr>
      <xdr:spPr>
        <a:xfrm>
          <a:off x="16916400"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68" name="テキスト ボックス 767">
          <a:extLst>
            <a:ext uri="{FF2B5EF4-FFF2-40B4-BE49-F238E27FC236}">
              <a16:creationId xmlns:a16="http://schemas.microsoft.com/office/drawing/2014/main" id="{D94D1FE4-EA66-421C-9083-E5069721693C}"/>
            </a:ext>
          </a:extLst>
        </xdr:cNvPr>
        <xdr:cNvSpPr txBox="1"/>
      </xdr:nvSpPr>
      <xdr:spPr>
        <a:xfrm>
          <a:off x="16492084"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69" name="直線コネクタ 768">
          <a:extLst>
            <a:ext uri="{FF2B5EF4-FFF2-40B4-BE49-F238E27FC236}">
              <a16:creationId xmlns:a16="http://schemas.microsoft.com/office/drawing/2014/main" id="{E83FBBFB-4C78-4513-A2E5-DC0D4D6ED549}"/>
            </a:ext>
          </a:extLst>
        </xdr:cNvPr>
        <xdr:cNvCxnSpPr/>
      </xdr:nvCxnSpPr>
      <xdr:spPr>
        <a:xfrm>
          <a:off x="16916400"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70" name="テキスト ボックス 769">
          <a:extLst>
            <a:ext uri="{FF2B5EF4-FFF2-40B4-BE49-F238E27FC236}">
              <a16:creationId xmlns:a16="http://schemas.microsoft.com/office/drawing/2014/main" id="{CF1080D1-2F66-464A-ABD0-F1425F08F1D9}"/>
            </a:ext>
          </a:extLst>
        </xdr:cNvPr>
        <xdr:cNvSpPr txBox="1"/>
      </xdr:nvSpPr>
      <xdr:spPr>
        <a:xfrm>
          <a:off x="16492084" y="1283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71" name="直線コネクタ 770">
          <a:extLst>
            <a:ext uri="{FF2B5EF4-FFF2-40B4-BE49-F238E27FC236}">
              <a16:creationId xmlns:a16="http://schemas.microsoft.com/office/drawing/2014/main" id="{25DAD2E4-D1B9-4440-A3D1-FFFA3795445E}"/>
            </a:ext>
          </a:extLst>
        </xdr:cNvPr>
        <xdr:cNvCxnSpPr/>
      </xdr:nvCxnSpPr>
      <xdr:spPr>
        <a:xfrm>
          <a:off x="16916400"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72" name="テキスト ボックス 771">
          <a:extLst>
            <a:ext uri="{FF2B5EF4-FFF2-40B4-BE49-F238E27FC236}">
              <a16:creationId xmlns:a16="http://schemas.microsoft.com/office/drawing/2014/main" id="{B1A1F8C9-E844-4E6E-BD18-B6907A90BAD4}"/>
            </a:ext>
          </a:extLst>
        </xdr:cNvPr>
        <xdr:cNvSpPr txBox="1"/>
      </xdr:nvSpPr>
      <xdr:spPr>
        <a:xfrm>
          <a:off x="16492084" y="12478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3" name="直線コネクタ 772">
          <a:extLst>
            <a:ext uri="{FF2B5EF4-FFF2-40B4-BE49-F238E27FC236}">
              <a16:creationId xmlns:a16="http://schemas.microsoft.com/office/drawing/2014/main" id="{62FFC89E-69BC-41F1-8750-BC86D9742BAD}"/>
            </a:ext>
          </a:extLst>
        </xdr:cNvPr>
        <xdr:cNvCxnSpPr/>
      </xdr:nvCxnSpPr>
      <xdr:spPr>
        <a:xfrm>
          <a:off x="1691640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4" name="テキスト ボックス 773">
          <a:extLst>
            <a:ext uri="{FF2B5EF4-FFF2-40B4-BE49-F238E27FC236}">
              <a16:creationId xmlns:a16="http://schemas.microsoft.com/office/drawing/2014/main" id="{7620BCED-8B33-46E6-A89D-3EEBFA3A3954}"/>
            </a:ext>
          </a:extLst>
        </xdr:cNvPr>
        <xdr:cNvSpPr txBox="1"/>
      </xdr:nvSpPr>
      <xdr:spPr>
        <a:xfrm>
          <a:off x="16492084"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5" name="【児童館】&#10;一人当たり面積グラフ枠">
          <a:extLst>
            <a:ext uri="{FF2B5EF4-FFF2-40B4-BE49-F238E27FC236}">
              <a16:creationId xmlns:a16="http://schemas.microsoft.com/office/drawing/2014/main" id="{4C2782AA-BC53-46D1-A00F-EC82DCFEA3D0}"/>
            </a:ext>
          </a:extLst>
        </xdr:cNvPr>
        <xdr:cNvSpPr/>
      </xdr:nvSpPr>
      <xdr:spPr>
        <a:xfrm>
          <a:off x="1691640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76" name="直線コネクタ 775">
          <a:extLst>
            <a:ext uri="{FF2B5EF4-FFF2-40B4-BE49-F238E27FC236}">
              <a16:creationId xmlns:a16="http://schemas.microsoft.com/office/drawing/2014/main" id="{FD97ABB1-DCE9-4CCD-95BA-BA691990B736}"/>
            </a:ext>
          </a:extLst>
        </xdr:cNvPr>
        <xdr:cNvCxnSpPr/>
      </xdr:nvCxnSpPr>
      <xdr:spPr>
        <a:xfrm flipV="1">
          <a:off x="20503514" y="12715875"/>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77" name="【児童館】&#10;一人当たり面積最小値テキスト">
          <a:extLst>
            <a:ext uri="{FF2B5EF4-FFF2-40B4-BE49-F238E27FC236}">
              <a16:creationId xmlns:a16="http://schemas.microsoft.com/office/drawing/2014/main" id="{00CA7147-955A-4FA6-87D3-17CF241C862E}"/>
            </a:ext>
          </a:extLst>
        </xdr:cNvPr>
        <xdr:cNvSpPr txBox="1"/>
      </xdr:nvSpPr>
      <xdr:spPr>
        <a:xfrm>
          <a:off x="20542250"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78" name="直線コネクタ 777">
          <a:extLst>
            <a:ext uri="{FF2B5EF4-FFF2-40B4-BE49-F238E27FC236}">
              <a16:creationId xmlns:a16="http://schemas.microsoft.com/office/drawing/2014/main" id="{141FE1F7-B1BF-4BE5-A6E0-5E5423CE8C61}"/>
            </a:ext>
          </a:extLst>
        </xdr:cNvPr>
        <xdr:cNvCxnSpPr/>
      </xdr:nvCxnSpPr>
      <xdr:spPr>
        <a:xfrm>
          <a:off x="20429538" y="139858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79" name="【児童館】&#10;一人当たり面積最大値テキスト">
          <a:extLst>
            <a:ext uri="{FF2B5EF4-FFF2-40B4-BE49-F238E27FC236}">
              <a16:creationId xmlns:a16="http://schemas.microsoft.com/office/drawing/2014/main" id="{53C744E2-040B-4300-97A3-D8244FE67526}"/>
            </a:ext>
          </a:extLst>
        </xdr:cNvPr>
        <xdr:cNvSpPr txBox="1"/>
      </xdr:nvSpPr>
      <xdr:spPr>
        <a:xfrm>
          <a:off x="20542250" y="1250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80" name="直線コネクタ 779">
          <a:extLst>
            <a:ext uri="{FF2B5EF4-FFF2-40B4-BE49-F238E27FC236}">
              <a16:creationId xmlns:a16="http://schemas.microsoft.com/office/drawing/2014/main" id="{9CA8FC42-8363-4E47-9CB6-8437D64E4A31}"/>
            </a:ext>
          </a:extLst>
        </xdr:cNvPr>
        <xdr:cNvCxnSpPr/>
      </xdr:nvCxnSpPr>
      <xdr:spPr>
        <a:xfrm>
          <a:off x="20429538" y="127158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81" name="【児童館】&#10;一人当たり面積平均値テキスト">
          <a:extLst>
            <a:ext uri="{FF2B5EF4-FFF2-40B4-BE49-F238E27FC236}">
              <a16:creationId xmlns:a16="http://schemas.microsoft.com/office/drawing/2014/main" id="{43C81AE7-7266-46D7-BFD4-66BBFCFC0654}"/>
            </a:ext>
          </a:extLst>
        </xdr:cNvPr>
        <xdr:cNvSpPr txBox="1"/>
      </xdr:nvSpPr>
      <xdr:spPr>
        <a:xfrm>
          <a:off x="20542250" y="1343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82" name="フローチャート: 判断 781">
          <a:extLst>
            <a:ext uri="{FF2B5EF4-FFF2-40B4-BE49-F238E27FC236}">
              <a16:creationId xmlns:a16="http://schemas.microsoft.com/office/drawing/2014/main" id="{0DF6E7BD-1FD7-49A4-968E-704E5F28C222}"/>
            </a:ext>
          </a:extLst>
        </xdr:cNvPr>
        <xdr:cNvSpPr/>
      </xdr:nvSpPr>
      <xdr:spPr>
        <a:xfrm>
          <a:off x="20453350" y="135699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83" name="フローチャート: 判断 782">
          <a:extLst>
            <a:ext uri="{FF2B5EF4-FFF2-40B4-BE49-F238E27FC236}">
              <a16:creationId xmlns:a16="http://schemas.microsoft.com/office/drawing/2014/main" id="{83CEF537-B498-4B9B-82B9-EFDC6275D838}"/>
            </a:ext>
          </a:extLst>
        </xdr:cNvPr>
        <xdr:cNvSpPr/>
      </xdr:nvSpPr>
      <xdr:spPr>
        <a:xfrm>
          <a:off x="19686588" y="1360805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84" name="フローチャート: 判断 783">
          <a:extLst>
            <a:ext uri="{FF2B5EF4-FFF2-40B4-BE49-F238E27FC236}">
              <a16:creationId xmlns:a16="http://schemas.microsoft.com/office/drawing/2014/main" id="{6674A106-24A3-41BD-AB3A-B6F3803AAC1B}"/>
            </a:ext>
          </a:extLst>
        </xdr:cNvPr>
        <xdr:cNvSpPr/>
      </xdr:nvSpPr>
      <xdr:spPr>
        <a:xfrm>
          <a:off x="18854738" y="1362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85" name="フローチャート: 判断 784">
          <a:extLst>
            <a:ext uri="{FF2B5EF4-FFF2-40B4-BE49-F238E27FC236}">
              <a16:creationId xmlns:a16="http://schemas.microsoft.com/office/drawing/2014/main" id="{11F1C3B4-DD53-48D2-86FF-ACBF798DAF63}"/>
            </a:ext>
          </a:extLst>
        </xdr:cNvPr>
        <xdr:cNvSpPr/>
      </xdr:nvSpPr>
      <xdr:spPr>
        <a:xfrm>
          <a:off x="18037175" y="1366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86" name="フローチャート: 判断 785">
          <a:extLst>
            <a:ext uri="{FF2B5EF4-FFF2-40B4-BE49-F238E27FC236}">
              <a16:creationId xmlns:a16="http://schemas.microsoft.com/office/drawing/2014/main" id="{4E1EE4E6-C4FF-4DCE-9254-D9F17CC6D23E}"/>
            </a:ext>
          </a:extLst>
        </xdr:cNvPr>
        <xdr:cNvSpPr/>
      </xdr:nvSpPr>
      <xdr:spPr>
        <a:xfrm>
          <a:off x="17219613" y="13674725"/>
          <a:ext cx="8731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7" name="テキスト ボックス 786">
          <a:extLst>
            <a:ext uri="{FF2B5EF4-FFF2-40B4-BE49-F238E27FC236}">
              <a16:creationId xmlns:a16="http://schemas.microsoft.com/office/drawing/2014/main" id="{951ABFD1-B5D0-4731-9B62-9140098246D0}"/>
            </a:ext>
          </a:extLst>
        </xdr:cNvPr>
        <xdr:cNvSpPr txBox="1"/>
      </xdr:nvSpPr>
      <xdr:spPr>
        <a:xfrm>
          <a:off x="203279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8" name="テキスト ボックス 787">
          <a:extLst>
            <a:ext uri="{FF2B5EF4-FFF2-40B4-BE49-F238E27FC236}">
              <a16:creationId xmlns:a16="http://schemas.microsoft.com/office/drawing/2014/main" id="{85B18E51-CF81-4364-961B-D1D0C9AED854}"/>
            </a:ext>
          </a:extLst>
        </xdr:cNvPr>
        <xdr:cNvSpPr txBox="1"/>
      </xdr:nvSpPr>
      <xdr:spPr>
        <a:xfrm>
          <a:off x="195611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9" name="テキスト ボックス 788">
          <a:extLst>
            <a:ext uri="{FF2B5EF4-FFF2-40B4-BE49-F238E27FC236}">
              <a16:creationId xmlns:a16="http://schemas.microsoft.com/office/drawing/2014/main" id="{60826435-3D29-4AFC-BF9F-559B3A4DC7F0}"/>
            </a:ext>
          </a:extLst>
        </xdr:cNvPr>
        <xdr:cNvSpPr txBox="1"/>
      </xdr:nvSpPr>
      <xdr:spPr>
        <a:xfrm>
          <a:off x="18729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0" name="テキスト ボックス 789">
          <a:extLst>
            <a:ext uri="{FF2B5EF4-FFF2-40B4-BE49-F238E27FC236}">
              <a16:creationId xmlns:a16="http://schemas.microsoft.com/office/drawing/2014/main" id="{95F622A2-04FB-4DF3-87EE-DE900F0169E7}"/>
            </a:ext>
          </a:extLst>
        </xdr:cNvPr>
        <xdr:cNvSpPr txBox="1"/>
      </xdr:nvSpPr>
      <xdr:spPr>
        <a:xfrm>
          <a:off x="1791176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1" name="テキスト ボックス 790">
          <a:extLst>
            <a:ext uri="{FF2B5EF4-FFF2-40B4-BE49-F238E27FC236}">
              <a16:creationId xmlns:a16="http://schemas.microsoft.com/office/drawing/2014/main" id="{EAE30188-2D51-4FC4-B846-647D421DCCAB}"/>
            </a:ext>
          </a:extLst>
        </xdr:cNvPr>
        <xdr:cNvSpPr txBox="1"/>
      </xdr:nvSpPr>
      <xdr:spPr>
        <a:xfrm>
          <a:off x="170942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146050</xdr:rowOff>
    </xdr:from>
    <xdr:to>
      <xdr:col>116</xdr:col>
      <xdr:colOff>114300</xdr:colOff>
      <xdr:row>84</xdr:row>
      <xdr:rowOff>76200</xdr:rowOff>
    </xdr:to>
    <xdr:sp macro="" textlink="">
      <xdr:nvSpPr>
        <xdr:cNvPr id="792" name="楕円 791">
          <a:extLst>
            <a:ext uri="{FF2B5EF4-FFF2-40B4-BE49-F238E27FC236}">
              <a16:creationId xmlns:a16="http://schemas.microsoft.com/office/drawing/2014/main" id="{0A8FC596-5E17-4505-8319-A6ABC766EB75}"/>
            </a:ext>
          </a:extLst>
        </xdr:cNvPr>
        <xdr:cNvSpPr/>
      </xdr:nvSpPr>
      <xdr:spPr>
        <a:xfrm>
          <a:off x="20453350" y="135953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793" name="【児童館】&#10;一人当たり面積該当値テキスト">
          <a:extLst>
            <a:ext uri="{FF2B5EF4-FFF2-40B4-BE49-F238E27FC236}">
              <a16:creationId xmlns:a16="http://schemas.microsoft.com/office/drawing/2014/main" id="{3390E4AE-F6A2-47E5-BD5D-CC1291F27DE6}"/>
            </a:ext>
          </a:extLst>
        </xdr:cNvPr>
        <xdr:cNvSpPr txBox="1"/>
      </xdr:nvSpPr>
      <xdr:spPr>
        <a:xfrm>
          <a:off x="20542250" y="1357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794" name="楕円 793">
          <a:extLst>
            <a:ext uri="{FF2B5EF4-FFF2-40B4-BE49-F238E27FC236}">
              <a16:creationId xmlns:a16="http://schemas.microsoft.com/office/drawing/2014/main" id="{00FDA1D8-74D0-4C13-8C5D-51EAD1318374}"/>
            </a:ext>
          </a:extLst>
        </xdr:cNvPr>
        <xdr:cNvSpPr/>
      </xdr:nvSpPr>
      <xdr:spPr>
        <a:xfrm>
          <a:off x="19686588" y="1360805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25400</xdr:rowOff>
    </xdr:from>
    <xdr:to>
      <xdr:col>116</xdr:col>
      <xdr:colOff>63500</xdr:colOff>
      <xdr:row>84</xdr:row>
      <xdr:rowOff>38100</xdr:rowOff>
    </xdr:to>
    <xdr:cxnSp macro="">
      <xdr:nvCxnSpPr>
        <xdr:cNvPr id="795" name="直線コネクタ 794">
          <a:extLst>
            <a:ext uri="{FF2B5EF4-FFF2-40B4-BE49-F238E27FC236}">
              <a16:creationId xmlns:a16="http://schemas.microsoft.com/office/drawing/2014/main" id="{F379C0FF-9053-4C45-870E-741DEAAB3EE0}"/>
            </a:ext>
          </a:extLst>
        </xdr:cNvPr>
        <xdr:cNvCxnSpPr/>
      </xdr:nvCxnSpPr>
      <xdr:spPr>
        <a:xfrm flipV="1">
          <a:off x="19737388" y="13636625"/>
          <a:ext cx="766762"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96" name="楕円 795">
          <a:extLst>
            <a:ext uri="{FF2B5EF4-FFF2-40B4-BE49-F238E27FC236}">
              <a16:creationId xmlns:a16="http://schemas.microsoft.com/office/drawing/2014/main" id="{00131BAF-C65E-4649-889F-D3D076F09ED8}"/>
            </a:ext>
          </a:extLst>
        </xdr:cNvPr>
        <xdr:cNvSpPr/>
      </xdr:nvSpPr>
      <xdr:spPr>
        <a:xfrm>
          <a:off x="18854738" y="136080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38100</xdr:rowOff>
    </xdr:to>
    <xdr:cxnSp macro="">
      <xdr:nvCxnSpPr>
        <xdr:cNvPr id="797" name="直線コネクタ 796">
          <a:extLst>
            <a:ext uri="{FF2B5EF4-FFF2-40B4-BE49-F238E27FC236}">
              <a16:creationId xmlns:a16="http://schemas.microsoft.com/office/drawing/2014/main" id="{8423B97B-57E3-4903-B149-31AE344D2A62}"/>
            </a:ext>
          </a:extLst>
        </xdr:cNvPr>
        <xdr:cNvCxnSpPr/>
      </xdr:nvCxnSpPr>
      <xdr:spPr>
        <a:xfrm>
          <a:off x="18905538" y="1364932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152400</xdr:rowOff>
    </xdr:from>
    <xdr:to>
      <xdr:col>102</xdr:col>
      <xdr:colOff>165100</xdr:colOff>
      <xdr:row>85</xdr:row>
      <xdr:rowOff>82550</xdr:rowOff>
    </xdr:to>
    <xdr:sp macro="" textlink="">
      <xdr:nvSpPr>
        <xdr:cNvPr id="798" name="楕円 797">
          <a:extLst>
            <a:ext uri="{FF2B5EF4-FFF2-40B4-BE49-F238E27FC236}">
              <a16:creationId xmlns:a16="http://schemas.microsoft.com/office/drawing/2014/main" id="{818BF6CA-E73D-498A-978E-9867367FF3EC}"/>
            </a:ext>
          </a:extLst>
        </xdr:cNvPr>
        <xdr:cNvSpPr/>
      </xdr:nvSpPr>
      <xdr:spPr>
        <a:xfrm>
          <a:off x="18037175" y="1376362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85</xdr:row>
      <xdr:rowOff>31750</xdr:rowOff>
    </xdr:to>
    <xdr:cxnSp macro="">
      <xdr:nvCxnSpPr>
        <xdr:cNvPr id="799" name="直線コネクタ 798">
          <a:extLst>
            <a:ext uri="{FF2B5EF4-FFF2-40B4-BE49-F238E27FC236}">
              <a16:creationId xmlns:a16="http://schemas.microsoft.com/office/drawing/2014/main" id="{0F6DD8FF-2F6D-44D1-B433-C28BDC70EA81}"/>
            </a:ext>
          </a:extLst>
        </xdr:cNvPr>
        <xdr:cNvCxnSpPr/>
      </xdr:nvCxnSpPr>
      <xdr:spPr>
        <a:xfrm flipV="1">
          <a:off x="18087975" y="13649325"/>
          <a:ext cx="817563" cy="15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800" name="楕円 799">
          <a:extLst>
            <a:ext uri="{FF2B5EF4-FFF2-40B4-BE49-F238E27FC236}">
              <a16:creationId xmlns:a16="http://schemas.microsoft.com/office/drawing/2014/main" id="{E11BB34A-5249-44D1-AC76-85B0C236AB20}"/>
            </a:ext>
          </a:extLst>
        </xdr:cNvPr>
        <xdr:cNvSpPr/>
      </xdr:nvSpPr>
      <xdr:spPr>
        <a:xfrm>
          <a:off x="17219613" y="1371282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85</xdr:row>
      <xdr:rowOff>31750</xdr:rowOff>
    </xdr:to>
    <xdr:cxnSp macro="">
      <xdr:nvCxnSpPr>
        <xdr:cNvPr id="801" name="直線コネクタ 800">
          <a:extLst>
            <a:ext uri="{FF2B5EF4-FFF2-40B4-BE49-F238E27FC236}">
              <a16:creationId xmlns:a16="http://schemas.microsoft.com/office/drawing/2014/main" id="{5AF0A93F-2E0A-411E-9BD7-664E9E427E77}"/>
            </a:ext>
          </a:extLst>
        </xdr:cNvPr>
        <xdr:cNvCxnSpPr/>
      </xdr:nvCxnSpPr>
      <xdr:spPr>
        <a:xfrm>
          <a:off x="17270413" y="13763625"/>
          <a:ext cx="817562"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02" name="n_1aveValue【児童館】&#10;一人当たり面積">
          <a:extLst>
            <a:ext uri="{FF2B5EF4-FFF2-40B4-BE49-F238E27FC236}">
              <a16:creationId xmlns:a16="http://schemas.microsoft.com/office/drawing/2014/main" id="{37CB0DC4-0529-407A-AE30-0325BA3D1CF7}"/>
            </a:ext>
          </a:extLst>
        </xdr:cNvPr>
        <xdr:cNvSpPr txBox="1"/>
      </xdr:nvSpPr>
      <xdr:spPr>
        <a:xfrm>
          <a:off x="19504102" y="13691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105427</xdr:rowOff>
    </xdr:from>
    <xdr:ext cx="469744" cy="259045"/>
    <xdr:sp macro="" textlink="">
      <xdr:nvSpPr>
        <xdr:cNvPr id="803" name="n_2aveValue【児童館】&#10;一人当たり面積">
          <a:extLst>
            <a:ext uri="{FF2B5EF4-FFF2-40B4-BE49-F238E27FC236}">
              <a16:creationId xmlns:a16="http://schemas.microsoft.com/office/drawing/2014/main" id="{68A2EECB-2D92-44FF-BEFA-FAC33675F7B8}"/>
            </a:ext>
          </a:extLst>
        </xdr:cNvPr>
        <xdr:cNvSpPr txBox="1"/>
      </xdr:nvSpPr>
      <xdr:spPr>
        <a:xfrm>
          <a:off x="18684952" y="1371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04" name="n_3aveValue【児童館】&#10;一人当たり面積">
          <a:extLst>
            <a:ext uri="{FF2B5EF4-FFF2-40B4-BE49-F238E27FC236}">
              <a16:creationId xmlns:a16="http://schemas.microsoft.com/office/drawing/2014/main" id="{C67901BD-647D-499E-818C-14454C024884}"/>
            </a:ext>
          </a:extLst>
        </xdr:cNvPr>
        <xdr:cNvSpPr txBox="1"/>
      </xdr:nvSpPr>
      <xdr:spPr>
        <a:xfrm>
          <a:off x="17867390" y="1345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05" name="n_4aveValue【児童館】&#10;一人当たり面積">
          <a:extLst>
            <a:ext uri="{FF2B5EF4-FFF2-40B4-BE49-F238E27FC236}">
              <a16:creationId xmlns:a16="http://schemas.microsoft.com/office/drawing/2014/main" id="{A8FA593F-FCF3-442F-868D-B38C38D0F0BA}"/>
            </a:ext>
          </a:extLst>
        </xdr:cNvPr>
        <xdr:cNvSpPr txBox="1"/>
      </xdr:nvSpPr>
      <xdr:spPr>
        <a:xfrm>
          <a:off x="1704982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105427</xdr:rowOff>
    </xdr:from>
    <xdr:ext cx="469744" cy="259045"/>
    <xdr:sp macro="" textlink="">
      <xdr:nvSpPr>
        <xdr:cNvPr id="806" name="n_1mainValue【児童館】&#10;一人当たり面積">
          <a:extLst>
            <a:ext uri="{FF2B5EF4-FFF2-40B4-BE49-F238E27FC236}">
              <a16:creationId xmlns:a16="http://schemas.microsoft.com/office/drawing/2014/main" id="{4D32841A-9E82-41C9-A16C-D3B50E417DF9}"/>
            </a:ext>
          </a:extLst>
        </xdr:cNvPr>
        <xdr:cNvSpPr txBox="1"/>
      </xdr:nvSpPr>
      <xdr:spPr>
        <a:xfrm>
          <a:off x="19504102" y="133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807" name="n_2mainValue【児童館】&#10;一人当たり面積">
          <a:extLst>
            <a:ext uri="{FF2B5EF4-FFF2-40B4-BE49-F238E27FC236}">
              <a16:creationId xmlns:a16="http://schemas.microsoft.com/office/drawing/2014/main" id="{87D176FA-D933-4BD8-8ABB-A5E61C762A61}"/>
            </a:ext>
          </a:extLst>
        </xdr:cNvPr>
        <xdr:cNvSpPr txBox="1"/>
      </xdr:nvSpPr>
      <xdr:spPr>
        <a:xfrm>
          <a:off x="18684952" y="133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73677</xdr:rowOff>
    </xdr:from>
    <xdr:ext cx="469744" cy="259045"/>
    <xdr:sp macro="" textlink="">
      <xdr:nvSpPr>
        <xdr:cNvPr id="808" name="n_3mainValue【児童館】&#10;一人当たり面積">
          <a:extLst>
            <a:ext uri="{FF2B5EF4-FFF2-40B4-BE49-F238E27FC236}">
              <a16:creationId xmlns:a16="http://schemas.microsoft.com/office/drawing/2014/main" id="{ABCC959F-1EC6-40A2-B34D-46ABEE9EF877}"/>
            </a:ext>
          </a:extLst>
        </xdr:cNvPr>
        <xdr:cNvSpPr txBox="1"/>
      </xdr:nvSpPr>
      <xdr:spPr>
        <a:xfrm>
          <a:off x="17867390"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809" name="n_4mainValue【児童館】&#10;一人当たり面積">
          <a:extLst>
            <a:ext uri="{FF2B5EF4-FFF2-40B4-BE49-F238E27FC236}">
              <a16:creationId xmlns:a16="http://schemas.microsoft.com/office/drawing/2014/main" id="{F2816C22-AD8D-45ED-AB39-DA98AA3F9601}"/>
            </a:ext>
          </a:extLst>
        </xdr:cNvPr>
        <xdr:cNvSpPr txBox="1"/>
      </xdr:nvSpPr>
      <xdr:spPr>
        <a:xfrm>
          <a:off x="17049827" y="1379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0" name="正方形/長方形 809">
          <a:extLst>
            <a:ext uri="{FF2B5EF4-FFF2-40B4-BE49-F238E27FC236}">
              <a16:creationId xmlns:a16="http://schemas.microsoft.com/office/drawing/2014/main" id="{16D7D0B7-14AE-47D1-A8D9-C67516DB69A5}"/>
            </a:ext>
          </a:extLst>
        </xdr:cNvPr>
        <xdr:cNvSpPr/>
      </xdr:nvSpPr>
      <xdr:spPr>
        <a:xfrm>
          <a:off x="11517313" y="14763750"/>
          <a:ext cx="4367212"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1" name="正方形/長方形 810">
          <a:extLst>
            <a:ext uri="{FF2B5EF4-FFF2-40B4-BE49-F238E27FC236}">
              <a16:creationId xmlns:a16="http://schemas.microsoft.com/office/drawing/2014/main" id="{2936BE7E-07CB-42CE-BCDD-B3A2B4A7E14E}"/>
            </a:ext>
          </a:extLst>
        </xdr:cNvPr>
        <xdr:cNvSpPr/>
      </xdr:nvSpPr>
      <xdr:spPr>
        <a:xfrm>
          <a:off x="116300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2" name="正方形/長方形 811">
          <a:extLst>
            <a:ext uri="{FF2B5EF4-FFF2-40B4-BE49-F238E27FC236}">
              <a16:creationId xmlns:a16="http://schemas.microsoft.com/office/drawing/2014/main" id="{6F3CF448-0554-4C47-8E9A-7598B053F4CE}"/>
            </a:ext>
          </a:extLst>
        </xdr:cNvPr>
        <xdr:cNvSpPr/>
      </xdr:nvSpPr>
      <xdr:spPr>
        <a:xfrm>
          <a:off x="116300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3" name="正方形/長方形 812">
          <a:extLst>
            <a:ext uri="{FF2B5EF4-FFF2-40B4-BE49-F238E27FC236}">
              <a16:creationId xmlns:a16="http://schemas.microsoft.com/office/drawing/2014/main" id="{84539EC6-5F64-4C24-873A-36DF380B21BB}"/>
            </a:ext>
          </a:extLst>
        </xdr:cNvPr>
        <xdr:cNvSpPr/>
      </xdr:nvSpPr>
      <xdr:spPr>
        <a:xfrm>
          <a:off x="1257458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4" name="正方形/長方形 813">
          <a:extLst>
            <a:ext uri="{FF2B5EF4-FFF2-40B4-BE49-F238E27FC236}">
              <a16:creationId xmlns:a16="http://schemas.microsoft.com/office/drawing/2014/main" id="{A02E86DE-08CB-4045-9355-C7E7C39B6889}"/>
            </a:ext>
          </a:extLst>
        </xdr:cNvPr>
        <xdr:cNvSpPr/>
      </xdr:nvSpPr>
      <xdr:spPr>
        <a:xfrm>
          <a:off x="1257458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15" name="正方形/長方形 814">
          <a:extLst>
            <a:ext uri="{FF2B5EF4-FFF2-40B4-BE49-F238E27FC236}">
              <a16:creationId xmlns:a16="http://schemas.microsoft.com/office/drawing/2014/main" id="{890C9938-64B1-4820-A7A2-32B8B8FAF1DB}"/>
            </a:ext>
          </a:extLst>
        </xdr:cNvPr>
        <xdr:cNvSpPr/>
      </xdr:nvSpPr>
      <xdr:spPr>
        <a:xfrm>
          <a:off x="13631863"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16" name="正方形/長方形 815">
          <a:extLst>
            <a:ext uri="{FF2B5EF4-FFF2-40B4-BE49-F238E27FC236}">
              <a16:creationId xmlns:a16="http://schemas.microsoft.com/office/drawing/2014/main" id="{C2FA5919-C7A9-4F4C-A698-7B42BE09453E}"/>
            </a:ext>
          </a:extLst>
        </xdr:cNvPr>
        <xdr:cNvSpPr/>
      </xdr:nvSpPr>
      <xdr:spPr>
        <a:xfrm>
          <a:off x="13631863"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7" name="正方形/長方形 816">
          <a:extLst>
            <a:ext uri="{FF2B5EF4-FFF2-40B4-BE49-F238E27FC236}">
              <a16:creationId xmlns:a16="http://schemas.microsoft.com/office/drawing/2014/main" id="{1E03D6BE-A974-4E13-99C8-DF0D7BB2C2B0}"/>
            </a:ext>
          </a:extLst>
        </xdr:cNvPr>
        <xdr:cNvSpPr/>
      </xdr:nvSpPr>
      <xdr:spPr>
        <a:xfrm>
          <a:off x="11517313" y="15906750"/>
          <a:ext cx="4367212"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18" name="テキスト ボックス 817">
          <a:extLst>
            <a:ext uri="{FF2B5EF4-FFF2-40B4-BE49-F238E27FC236}">
              <a16:creationId xmlns:a16="http://schemas.microsoft.com/office/drawing/2014/main" id="{3A68035C-B4FB-4DDC-8449-B99B73FBCEC9}"/>
            </a:ext>
          </a:extLst>
        </xdr:cNvPr>
        <xdr:cNvSpPr txBox="1"/>
      </xdr:nvSpPr>
      <xdr:spPr>
        <a:xfrm>
          <a:off x="11479213"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19" name="直線コネクタ 818">
          <a:extLst>
            <a:ext uri="{FF2B5EF4-FFF2-40B4-BE49-F238E27FC236}">
              <a16:creationId xmlns:a16="http://schemas.microsoft.com/office/drawing/2014/main" id="{6F737900-76FA-44E5-B619-CC24006E09B6}"/>
            </a:ext>
          </a:extLst>
        </xdr:cNvPr>
        <xdr:cNvCxnSpPr/>
      </xdr:nvCxnSpPr>
      <xdr:spPr>
        <a:xfrm>
          <a:off x="11517313"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0" name="テキスト ボックス 819">
          <a:extLst>
            <a:ext uri="{FF2B5EF4-FFF2-40B4-BE49-F238E27FC236}">
              <a16:creationId xmlns:a16="http://schemas.microsoft.com/office/drawing/2014/main" id="{15C97B7E-B341-4C71-A1F2-12315D00E659}"/>
            </a:ext>
          </a:extLst>
        </xdr:cNvPr>
        <xdr:cNvSpPr txBox="1"/>
      </xdr:nvSpPr>
      <xdr:spPr>
        <a:xfrm>
          <a:off x="11092996"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21" name="直線コネクタ 820">
          <a:extLst>
            <a:ext uri="{FF2B5EF4-FFF2-40B4-BE49-F238E27FC236}">
              <a16:creationId xmlns:a16="http://schemas.microsoft.com/office/drawing/2014/main" id="{7F37CBEA-EBEB-4860-9848-6124D36940BA}"/>
            </a:ext>
          </a:extLst>
        </xdr:cNvPr>
        <xdr:cNvCxnSpPr/>
      </xdr:nvCxnSpPr>
      <xdr:spPr>
        <a:xfrm>
          <a:off x="11517313" y="178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22" name="テキスト ボックス 821">
          <a:extLst>
            <a:ext uri="{FF2B5EF4-FFF2-40B4-BE49-F238E27FC236}">
              <a16:creationId xmlns:a16="http://schemas.microsoft.com/office/drawing/2014/main" id="{FB712179-300C-4893-8402-5080F4F82A67}"/>
            </a:ext>
          </a:extLst>
        </xdr:cNvPr>
        <xdr:cNvSpPr txBox="1"/>
      </xdr:nvSpPr>
      <xdr:spPr>
        <a:xfrm>
          <a:off x="11092996"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23" name="直線コネクタ 822">
          <a:extLst>
            <a:ext uri="{FF2B5EF4-FFF2-40B4-BE49-F238E27FC236}">
              <a16:creationId xmlns:a16="http://schemas.microsoft.com/office/drawing/2014/main" id="{F6941B7F-EC19-42B5-B765-DA9338B45638}"/>
            </a:ext>
          </a:extLst>
        </xdr:cNvPr>
        <xdr:cNvCxnSpPr/>
      </xdr:nvCxnSpPr>
      <xdr:spPr>
        <a:xfrm>
          <a:off x="11517313" y="1743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24" name="テキスト ボックス 823">
          <a:extLst>
            <a:ext uri="{FF2B5EF4-FFF2-40B4-BE49-F238E27FC236}">
              <a16:creationId xmlns:a16="http://schemas.microsoft.com/office/drawing/2014/main" id="{2507E709-9804-42D7-BA53-CC2245FA2E27}"/>
            </a:ext>
          </a:extLst>
        </xdr:cNvPr>
        <xdr:cNvSpPr txBox="1"/>
      </xdr:nvSpPr>
      <xdr:spPr>
        <a:xfrm>
          <a:off x="11142829" y="17288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25" name="直線コネクタ 824">
          <a:extLst>
            <a:ext uri="{FF2B5EF4-FFF2-40B4-BE49-F238E27FC236}">
              <a16:creationId xmlns:a16="http://schemas.microsoft.com/office/drawing/2014/main" id="{D54B0CC6-4D37-424B-8E78-AE971D4ACF0E}"/>
            </a:ext>
          </a:extLst>
        </xdr:cNvPr>
        <xdr:cNvCxnSpPr/>
      </xdr:nvCxnSpPr>
      <xdr:spPr>
        <a:xfrm>
          <a:off x="11517313" y="1704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26" name="テキスト ボックス 825">
          <a:extLst>
            <a:ext uri="{FF2B5EF4-FFF2-40B4-BE49-F238E27FC236}">
              <a16:creationId xmlns:a16="http://schemas.microsoft.com/office/drawing/2014/main" id="{5EC1FB28-7B89-4F96-8452-C6DEBC6DD9B3}"/>
            </a:ext>
          </a:extLst>
        </xdr:cNvPr>
        <xdr:cNvSpPr txBox="1"/>
      </xdr:nvSpPr>
      <xdr:spPr>
        <a:xfrm>
          <a:off x="11142829" y="1690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27" name="直線コネクタ 826">
          <a:extLst>
            <a:ext uri="{FF2B5EF4-FFF2-40B4-BE49-F238E27FC236}">
              <a16:creationId xmlns:a16="http://schemas.microsoft.com/office/drawing/2014/main" id="{C89C329C-FF72-4A33-ADB1-8CB0F38B76A5}"/>
            </a:ext>
          </a:extLst>
        </xdr:cNvPr>
        <xdr:cNvCxnSpPr/>
      </xdr:nvCxnSpPr>
      <xdr:spPr>
        <a:xfrm>
          <a:off x="11517313" y="1666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28" name="テキスト ボックス 827">
          <a:extLst>
            <a:ext uri="{FF2B5EF4-FFF2-40B4-BE49-F238E27FC236}">
              <a16:creationId xmlns:a16="http://schemas.microsoft.com/office/drawing/2014/main" id="{E77FB60B-9956-4A23-BF53-01FE3E6B8798}"/>
            </a:ext>
          </a:extLst>
        </xdr:cNvPr>
        <xdr:cNvSpPr txBox="1"/>
      </xdr:nvSpPr>
      <xdr:spPr>
        <a:xfrm>
          <a:off x="11142829" y="1652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29" name="直線コネクタ 828">
          <a:extLst>
            <a:ext uri="{FF2B5EF4-FFF2-40B4-BE49-F238E27FC236}">
              <a16:creationId xmlns:a16="http://schemas.microsoft.com/office/drawing/2014/main" id="{3595080E-3590-4149-8253-DE4C98F41E04}"/>
            </a:ext>
          </a:extLst>
        </xdr:cNvPr>
        <xdr:cNvCxnSpPr/>
      </xdr:nvCxnSpPr>
      <xdr:spPr>
        <a:xfrm>
          <a:off x="11517313" y="1628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30" name="テキスト ボックス 829">
          <a:extLst>
            <a:ext uri="{FF2B5EF4-FFF2-40B4-BE49-F238E27FC236}">
              <a16:creationId xmlns:a16="http://schemas.microsoft.com/office/drawing/2014/main" id="{A1DD8C83-9EFD-4E51-B8A0-2625A54E31D5}"/>
            </a:ext>
          </a:extLst>
        </xdr:cNvPr>
        <xdr:cNvSpPr txBox="1"/>
      </xdr:nvSpPr>
      <xdr:spPr>
        <a:xfrm>
          <a:off x="11142829" y="16145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1" name="直線コネクタ 830">
          <a:extLst>
            <a:ext uri="{FF2B5EF4-FFF2-40B4-BE49-F238E27FC236}">
              <a16:creationId xmlns:a16="http://schemas.microsoft.com/office/drawing/2014/main" id="{99728683-91D8-44E5-9636-FFE42E8346E1}"/>
            </a:ext>
          </a:extLst>
        </xdr:cNvPr>
        <xdr:cNvCxnSpPr/>
      </xdr:nvCxnSpPr>
      <xdr:spPr>
        <a:xfrm>
          <a:off x="11517313"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32" name="テキスト ボックス 831">
          <a:extLst>
            <a:ext uri="{FF2B5EF4-FFF2-40B4-BE49-F238E27FC236}">
              <a16:creationId xmlns:a16="http://schemas.microsoft.com/office/drawing/2014/main" id="{77C885D1-F71D-4011-812E-C1CA5F89F781}"/>
            </a:ext>
          </a:extLst>
        </xdr:cNvPr>
        <xdr:cNvSpPr txBox="1"/>
      </xdr:nvSpPr>
      <xdr:spPr>
        <a:xfrm>
          <a:off x="11206949" y="157645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33" name="【公民館】&#10;有形固定資産減価償却率グラフ枠">
          <a:extLst>
            <a:ext uri="{FF2B5EF4-FFF2-40B4-BE49-F238E27FC236}">
              <a16:creationId xmlns:a16="http://schemas.microsoft.com/office/drawing/2014/main" id="{F4337E36-8057-4202-A458-A0CD08E354DF}"/>
            </a:ext>
          </a:extLst>
        </xdr:cNvPr>
        <xdr:cNvSpPr/>
      </xdr:nvSpPr>
      <xdr:spPr>
        <a:xfrm>
          <a:off x="11517313" y="15906750"/>
          <a:ext cx="4367212"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34" name="直線コネクタ 833">
          <a:extLst>
            <a:ext uri="{FF2B5EF4-FFF2-40B4-BE49-F238E27FC236}">
              <a16:creationId xmlns:a16="http://schemas.microsoft.com/office/drawing/2014/main" id="{2A1A3E9D-C28F-4A7A-AC5F-9E506B8D4C22}"/>
            </a:ext>
          </a:extLst>
        </xdr:cNvPr>
        <xdr:cNvCxnSpPr/>
      </xdr:nvCxnSpPr>
      <xdr:spPr>
        <a:xfrm flipV="1">
          <a:off x="15104427" y="1624583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35" name="【公民館】&#10;有形固定資産減価償却率最小値テキスト">
          <a:extLst>
            <a:ext uri="{FF2B5EF4-FFF2-40B4-BE49-F238E27FC236}">
              <a16:creationId xmlns:a16="http://schemas.microsoft.com/office/drawing/2014/main" id="{769FF0D4-9110-486A-89EF-D58DDD5425DE}"/>
            </a:ext>
          </a:extLst>
        </xdr:cNvPr>
        <xdr:cNvSpPr txBox="1"/>
      </xdr:nvSpPr>
      <xdr:spPr>
        <a:xfrm>
          <a:off x="15143163" y="1766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36" name="直線コネクタ 835">
          <a:extLst>
            <a:ext uri="{FF2B5EF4-FFF2-40B4-BE49-F238E27FC236}">
              <a16:creationId xmlns:a16="http://schemas.microsoft.com/office/drawing/2014/main" id="{35F85084-88F3-4221-AA26-42AEDA4924FD}"/>
            </a:ext>
          </a:extLst>
        </xdr:cNvPr>
        <xdr:cNvCxnSpPr/>
      </xdr:nvCxnSpPr>
      <xdr:spPr>
        <a:xfrm>
          <a:off x="15016163" y="1766506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37" name="【公民館】&#10;有形固定資産減価償却率最大値テキスト">
          <a:extLst>
            <a:ext uri="{FF2B5EF4-FFF2-40B4-BE49-F238E27FC236}">
              <a16:creationId xmlns:a16="http://schemas.microsoft.com/office/drawing/2014/main" id="{F81F4DA9-7B21-4F0D-9405-E8271992523E}"/>
            </a:ext>
          </a:extLst>
        </xdr:cNvPr>
        <xdr:cNvSpPr txBox="1"/>
      </xdr:nvSpPr>
      <xdr:spPr>
        <a:xfrm>
          <a:off x="15143163" y="1602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38" name="直線コネクタ 837">
          <a:extLst>
            <a:ext uri="{FF2B5EF4-FFF2-40B4-BE49-F238E27FC236}">
              <a16:creationId xmlns:a16="http://schemas.microsoft.com/office/drawing/2014/main" id="{056F16F3-B47E-4655-8C8F-E917712AC8AD}"/>
            </a:ext>
          </a:extLst>
        </xdr:cNvPr>
        <xdr:cNvCxnSpPr/>
      </xdr:nvCxnSpPr>
      <xdr:spPr>
        <a:xfrm>
          <a:off x="15016163" y="1624583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839" name="【公民館】&#10;有形固定資産減価償却率平均値テキスト">
          <a:extLst>
            <a:ext uri="{FF2B5EF4-FFF2-40B4-BE49-F238E27FC236}">
              <a16:creationId xmlns:a16="http://schemas.microsoft.com/office/drawing/2014/main" id="{122E59D2-95FE-4977-BFBD-0964A1678D2F}"/>
            </a:ext>
          </a:extLst>
        </xdr:cNvPr>
        <xdr:cNvSpPr txBox="1"/>
      </xdr:nvSpPr>
      <xdr:spPr>
        <a:xfrm>
          <a:off x="15143163" y="16911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40" name="フローチャート: 判断 839">
          <a:extLst>
            <a:ext uri="{FF2B5EF4-FFF2-40B4-BE49-F238E27FC236}">
              <a16:creationId xmlns:a16="http://schemas.microsoft.com/office/drawing/2014/main" id="{F8EEA10C-69A1-4A57-854D-E2D574EABE99}"/>
            </a:ext>
          </a:extLst>
        </xdr:cNvPr>
        <xdr:cNvSpPr/>
      </xdr:nvSpPr>
      <xdr:spPr>
        <a:xfrm>
          <a:off x="15054263" y="170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41" name="フローチャート: 判断 840">
          <a:extLst>
            <a:ext uri="{FF2B5EF4-FFF2-40B4-BE49-F238E27FC236}">
              <a16:creationId xmlns:a16="http://schemas.microsoft.com/office/drawing/2014/main" id="{FC2F5FAB-13D9-4D4F-A0B9-5E0EE7A2271A}"/>
            </a:ext>
          </a:extLst>
        </xdr:cNvPr>
        <xdr:cNvSpPr/>
      </xdr:nvSpPr>
      <xdr:spPr>
        <a:xfrm>
          <a:off x="14273213" y="1705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42" name="フローチャート: 判断 841">
          <a:extLst>
            <a:ext uri="{FF2B5EF4-FFF2-40B4-BE49-F238E27FC236}">
              <a16:creationId xmlns:a16="http://schemas.microsoft.com/office/drawing/2014/main" id="{1AB9AB71-745E-440D-89F7-E047612B7CAD}"/>
            </a:ext>
          </a:extLst>
        </xdr:cNvPr>
        <xdr:cNvSpPr/>
      </xdr:nvSpPr>
      <xdr:spPr>
        <a:xfrm>
          <a:off x="13455650" y="1702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43" name="フローチャート: 判断 842">
          <a:extLst>
            <a:ext uri="{FF2B5EF4-FFF2-40B4-BE49-F238E27FC236}">
              <a16:creationId xmlns:a16="http://schemas.microsoft.com/office/drawing/2014/main" id="{2B5CE395-EE13-4EE1-8859-80BF3ADD10A4}"/>
            </a:ext>
          </a:extLst>
        </xdr:cNvPr>
        <xdr:cNvSpPr/>
      </xdr:nvSpPr>
      <xdr:spPr>
        <a:xfrm>
          <a:off x="12638088" y="1697799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44" name="フローチャート: 判断 843">
          <a:extLst>
            <a:ext uri="{FF2B5EF4-FFF2-40B4-BE49-F238E27FC236}">
              <a16:creationId xmlns:a16="http://schemas.microsoft.com/office/drawing/2014/main" id="{2E888966-370A-43AD-A549-651478007C50}"/>
            </a:ext>
          </a:extLst>
        </xdr:cNvPr>
        <xdr:cNvSpPr/>
      </xdr:nvSpPr>
      <xdr:spPr>
        <a:xfrm>
          <a:off x="11806238" y="1697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E9C8172B-73EB-4B5D-896C-103B013481C7}"/>
            </a:ext>
          </a:extLst>
        </xdr:cNvPr>
        <xdr:cNvSpPr txBox="1"/>
      </xdr:nvSpPr>
      <xdr:spPr>
        <a:xfrm>
          <a:off x="149288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4F4C2667-B090-4270-84D3-2AF94375D9EA}"/>
            </a:ext>
          </a:extLst>
        </xdr:cNvPr>
        <xdr:cNvSpPr txBox="1"/>
      </xdr:nvSpPr>
      <xdr:spPr>
        <a:xfrm>
          <a:off x="141478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F267FE39-1A3C-4841-9E95-BE4E61CEA52D}"/>
            </a:ext>
          </a:extLst>
        </xdr:cNvPr>
        <xdr:cNvSpPr txBox="1"/>
      </xdr:nvSpPr>
      <xdr:spPr>
        <a:xfrm>
          <a:off x="133302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48" name="テキスト ボックス 847">
          <a:extLst>
            <a:ext uri="{FF2B5EF4-FFF2-40B4-BE49-F238E27FC236}">
              <a16:creationId xmlns:a16="http://schemas.microsoft.com/office/drawing/2014/main" id="{2570E489-D359-4BCD-8F1A-4D28556E21F6}"/>
            </a:ext>
          </a:extLst>
        </xdr:cNvPr>
        <xdr:cNvSpPr txBox="1"/>
      </xdr:nvSpPr>
      <xdr:spPr>
        <a:xfrm>
          <a:off x="125126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21CE0401-AABD-4647-8791-9E7B4BA5E800}"/>
            </a:ext>
          </a:extLst>
        </xdr:cNvPr>
        <xdr:cNvSpPr txBox="1"/>
      </xdr:nvSpPr>
      <xdr:spPr>
        <a:xfrm>
          <a:off x="116808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34925</xdr:rowOff>
    </xdr:from>
    <xdr:to>
      <xdr:col>85</xdr:col>
      <xdr:colOff>177800</xdr:colOff>
      <xdr:row>106</xdr:row>
      <xdr:rowOff>136525</xdr:rowOff>
    </xdr:to>
    <xdr:sp macro="" textlink="">
      <xdr:nvSpPr>
        <xdr:cNvPr id="850" name="楕円 849">
          <a:extLst>
            <a:ext uri="{FF2B5EF4-FFF2-40B4-BE49-F238E27FC236}">
              <a16:creationId xmlns:a16="http://schemas.microsoft.com/office/drawing/2014/main" id="{1B3E846F-B70F-4320-A98B-3419A28053BB}"/>
            </a:ext>
          </a:extLst>
        </xdr:cNvPr>
        <xdr:cNvSpPr/>
      </xdr:nvSpPr>
      <xdr:spPr>
        <a:xfrm>
          <a:off x="15054263" y="1735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13352</xdr:rowOff>
    </xdr:from>
    <xdr:ext cx="405111" cy="259045"/>
    <xdr:sp macro="" textlink="">
      <xdr:nvSpPr>
        <xdr:cNvPr id="851" name="【公民館】&#10;有形固定資産減価償却率該当値テキスト">
          <a:extLst>
            <a:ext uri="{FF2B5EF4-FFF2-40B4-BE49-F238E27FC236}">
              <a16:creationId xmlns:a16="http://schemas.microsoft.com/office/drawing/2014/main" id="{4A0D1226-C927-4F38-B6E2-7DB8B966B7D8}"/>
            </a:ext>
          </a:extLst>
        </xdr:cNvPr>
        <xdr:cNvSpPr txBox="1"/>
      </xdr:nvSpPr>
      <xdr:spPr>
        <a:xfrm>
          <a:off x="15143163" y="1732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852" name="楕円 851">
          <a:extLst>
            <a:ext uri="{FF2B5EF4-FFF2-40B4-BE49-F238E27FC236}">
              <a16:creationId xmlns:a16="http://schemas.microsoft.com/office/drawing/2014/main" id="{5A0FB5D4-38F6-4E4F-BAF6-57FCFF528510}"/>
            </a:ext>
          </a:extLst>
        </xdr:cNvPr>
        <xdr:cNvSpPr/>
      </xdr:nvSpPr>
      <xdr:spPr>
        <a:xfrm>
          <a:off x="14273213" y="172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106</xdr:row>
      <xdr:rowOff>85725</xdr:rowOff>
    </xdr:to>
    <xdr:cxnSp macro="">
      <xdr:nvCxnSpPr>
        <xdr:cNvPr id="853" name="直線コネクタ 852">
          <a:extLst>
            <a:ext uri="{FF2B5EF4-FFF2-40B4-BE49-F238E27FC236}">
              <a16:creationId xmlns:a16="http://schemas.microsoft.com/office/drawing/2014/main" id="{D60E4DB5-54FB-405C-9A0A-20AA102A7290}"/>
            </a:ext>
          </a:extLst>
        </xdr:cNvPr>
        <xdr:cNvCxnSpPr/>
      </xdr:nvCxnSpPr>
      <xdr:spPr>
        <a:xfrm>
          <a:off x="14324013" y="17255489"/>
          <a:ext cx="781050" cy="14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25400</xdr:rowOff>
    </xdr:from>
    <xdr:to>
      <xdr:col>76</xdr:col>
      <xdr:colOff>165100</xdr:colOff>
      <xdr:row>105</xdr:row>
      <xdr:rowOff>127000</xdr:rowOff>
    </xdr:to>
    <xdr:sp macro="" textlink="">
      <xdr:nvSpPr>
        <xdr:cNvPr id="854" name="楕円 853">
          <a:extLst>
            <a:ext uri="{FF2B5EF4-FFF2-40B4-BE49-F238E27FC236}">
              <a16:creationId xmlns:a16="http://schemas.microsoft.com/office/drawing/2014/main" id="{B51F19F2-CFA7-4BCF-9E98-B697F44361C4}"/>
            </a:ext>
          </a:extLst>
        </xdr:cNvPr>
        <xdr:cNvSpPr/>
      </xdr:nvSpPr>
      <xdr:spPr>
        <a:xfrm>
          <a:off x="1345565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76200</xdr:rowOff>
    </xdr:from>
    <xdr:to>
      <xdr:col>81</xdr:col>
      <xdr:colOff>50800</xdr:colOff>
      <xdr:row>105</xdr:row>
      <xdr:rowOff>110489</xdr:rowOff>
    </xdr:to>
    <xdr:cxnSp macro="">
      <xdr:nvCxnSpPr>
        <xdr:cNvPr id="855" name="直線コネクタ 854">
          <a:extLst>
            <a:ext uri="{FF2B5EF4-FFF2-40B4-BE49-F238E27FC236}">
              <a16:creationId xmlns:a16="http://schemas.microsoft.com/office/drawing/2014/main" id="{C80A1C97-DD9B-4642-AE9A-7700EC1A60B8}"/>
            </a:ext>
          </a:extLst>
        </xdr:cNvPr>
        <xdr:cNvCxnSpPr/>
      </xdr:nvCxnSpPr>
      <xdr:spPr>
        <a:xfrm>
          <a:off x="13506450" y="17221200"/>
          <a:ext cx="817563"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55880</xdr:rowOff>
    </xdr:from>
    <xdr:to>
      <xdr:col>72</xdr:col>
      <xdr:colOff>38100</xdr:colOff>
      <xdr:row>105</xdr:row>
      <xdr:rowOff>157480</xdr:rowOff>
    </xdr:to>
    <xdr:sp macro="" textlink="">
      <xdr:nvSpPr>
        <xdr:cNvPr id="856" name="楕円 855">
          <a:extLst>
            <a:ext uri="{FF2B5EF4-FFF2-40B4-BE49-F238E27FC236}">
              <a16:creationId xmlns:a16="http://schemas.microsoft.com/office/drawing/2014/main" id="{F095EBB1-AC8D-4C22-A933-E9C5DEADB0BB}"/>
            </a:ext>
          </a:extLst>
        </xdr:cNvPr>
        <xdr:cNvSpPr/>
      </xdr:nvSpPr>
      <xdr:spPr>
        <a:xfrm>
          <a:off x="12638088" y="1720088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76200</xdr:rowOff>
    </xdr:from>
    <xdr:to>
      <xdr:col>76</xdr:col>
      <xdr:colOff>114300</xdr:colOff>
      <xdr:row>105</xdr:row>
      <xdr:rowOff>106680</xdr:rowOff>
    </xdr:to>
    <xdr:cxnSp macro="">
      <xdr:nvCxnSpPr>
        <xdr:cNvPr id="857" name="直線コネクタ 856">
          <a:extLst>
            <a:ext uri="{FF2B5EF4-FFF2-40B4-BE49-F238E27FC236}">
              <a16:creationId xmlns:a16="http://schemas.microsoft.com/office/drawing/2014/main" id="{56C05E83-927E-46B5-B521-DCC53EB9C751}"/>
            </a:ext>
          </a:extLst>
        </xdr:cNvPr>
        <xdr:cNvCxnSpPr/>
      </xdr:nvCxnSpPr>
      <xdr:spPr>
        <a:xfrm flipV="1">
          <a:off x="12688888" y="17221200"/>
          <a:ext cx="817562"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15875</xdr:rowOff>
    </xdr:from>
    <xdr:to>
      <xdr:col>67</xdr:col>
      <xdr:colOff>101600</xdr:colOff>
      <xdr:row>105</xdr:row>
      <xdr:rowOff>117475</xdr:rowOff>
    </xdr:to>
    <xdr:sp macro="" textlink="">
      <xdr:nvSpPr>
        <xdr:cNvPr id="858" name="楕円 857">
          <a:extLst>
            <a:ext uri="{FF2B5EF4-FFF2-40B4-BE49-F238E27FC236}">
              <a16:creationId xmlns:a16="http://schemas.microsoft.com/office/drawing/2014/main" id="{448C2A99-AD39-45A5-9011-6B1DF2FCB53A}"/>
            </a:ext>
          </a:extLst>
        </xdr:cNvPr>
        <xdr:cNvSpPr/>
      </xdr:nvSpPr>
      <xdr:spPr>
        <a:xfrm>
          <a:off x="11806238" y="1716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66675</xdr:rowOff>
    </xdr:from>
    <xdr:to>
      <xdr:col>71</xdr:col>
      <xdr:colOff>177800</xdr:colOff>
      <xdr:row>105</xdr:row>
      <xdr:rowOff>106680</xdr:rowOff>
    </xdr:to>
    <xdr:cxnSp macro="">
      <xdr:nvCxnSpPr>
        <xdr:cNvPr id="859" name="直線コネクタ 858">
          <a:extLst>
            <a:ext uri="{FF2B5EF4-FFF2-40B4-BE49-F238E27FC236}">
              <a16:creationId xmlns:a16="http://schemas.microsoft.com/office/drawing/2014/main" id="{C1BD41EC-6B97-4FFA-BB9A-3191BBE08673}"/>
            </a:ext>
          </a:extLst>
        </xdr:cNvPr>
        <xdr:cNvCxnSpPr/>
      </xdr:nvCxnSpPr>
      <xdr:spPr>
        <a:xfrm>
          <a:off x="11857038" y="17211675"/>
          <a:ext cx="8318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860" name="n_1aveValue【公民館】&#10;有形固定資産減価償却率">
          <a:extLst>
            <a:ext uri="{FF2B5EF4-FFF2-40B4-BE49-F238E27FC236}">
              <a16:creationId xmlns:a16="http://schemas.microsoft.com/office/drawing/2014/main" id="{6CCCDEC3-F706-4913-807A-9EC88BD415E4}"/>
            </a:ext>
          </a:extLst>
        </xdr:cNvPr>
        <xdr:cNvSpPr txBox="1"/>
      </xdr:nvSpPr>
      <xdr:spPr>
        <a:xfrm>
          <a:off x="14123044" y="1682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61" name="n_2aveValue【公民館】&#10;有形固定資産減価償却率">
          <a:extLst>
            <a:ext uri="{FF2B5EF4-FFF2-40B4-BE49-F238E27FC236}">
              <a16:creationId xmlns:a16="http://schemas.microsoft.com/office/drawing/2014/main" id="{B8EFFD8B-D319-49C6-B50C-6BD7ED284178}"/>
            </a:ext>
          </a:extLst>
        </xdr:cNvPr>
        <xdr:cNvSpPr txBox="1"/>
      </xdr:nvSpPr>
      <xdr:spPr>
        <a:xfrm>
          <a:off x="13318182" y="1680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862" name="n_3aveValue【公民館】&#10;有形固定資産減価償却率">
          <a:extLst>
            <a:ext uri="{FF2B5EF4-FFF2-40B4-BE49-F238E27FC236}">
              <a16:creationId xmlns:a16="http://schemas.microsoft.com/office/drawing/2014/main" id="{BB64FC5D-D74F-4F51-8D4E-3FB24FB4E535}"/>
            </a:ext>
          </a:extLst>
        </xdr:cNvPr>
        <xdr:cNvSpPr txBox="1"/>
      </xdr:nvSpPr>
      <xdr:spPr>
        <a:xfrm>
          <a:off x="12500619" y="1675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63" name="n_4aveValue【公民館】&#10;有形固定資産減価償却率">
          <a:extLst>
            <a:ext uri="{FF2B5EF4-FFF2-40B4-BE49-F238E27FC236}">
              <a16:creationId xmlns:a16="http://schemas.microsoft.com/office/drawing/2014/main" id="{EBA87E2A-19D4-4E89-8694-5DB6FBD2F7A0}"/>
            </a:ext>
          </a:extLst>
        </xdr:cNvPr>
        <xdr:cNvSpPr txBox="1"/>
      </xdr:nvSpPr>
      <xdr:spPr>
        <a:xfrm>
          <a:off x="11668769" y="1674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864" name="n_1mainValue【公民館】&#10;有形固定資産減価償却率">
          <a:extLst>
            <a:ext uri="{FF2B5EF4-FFF2-40B4-BE49-F238E27FC236}">
              <a16:creationId xmlns:a16="http://schemas.microsoft.com/office/drawing/2014/main" id="{E22B3B4C-3DFE-4479-9F32-FA86E8D1E8FE}"/>
            </a:ext>
          </a:extLst>
        </xdr:cNvPr>
        <xdr:cNvSpPr txBox="1"/>
      </xdr:nvSpPr>
      <xdr:spPr>
        <a:xfrm>
          <a:off x="14123044" y="17297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118127</xdr:rowOff>
    </xdr:from>
    <xdr:ext cx="405111" cy="259045"/>
    <xdr:sp macro="" textlink="">
      <xdr:nvSpPr>
        <xdr:cNvPr id="865" name="n_2mainValue【公民館】&#10;有形固定資産減価償却率">
          <a:extLst>
            <a:ext uri="{FF2B5EF4-FFF2-40B4-BE49-F238E27FC236}">
              <a16:creationId xmlns:a16="http://schemas.microsoft.com/office/drawing/2014/main" id="{499EA36B-15B6-43FB-A48D-AAD748ADE7AA}"/>
            </a:ext>
          </a:extLst>
        </xdr:cNvPr>
        <xdr:cNvSpPr txBox="1"/>
      </xdr:nvSpPr>
      <xdr:spPr>
        <a:xfrm>
          <a:off x="13318182" y="1726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148607</xdr:rowOff>
    </xdr:from>
    <xdr:ext cx="405111" cy="259045"/>
    <xdr:sp macro="" textlink="">
      <xdr:nvSpPr>
        <xdr:cNvPr id="866" name="n_3mainValue【公民館】&#10;有形固定資産減価償却率">
          <a:extLst>
            <a:ext uri="{FF2B5EF4-FFF2-40B4-BE49-F238E27FC236}">
              <a16:creationId xmlns:a16="http://schemas.microsoft.com/office/drawing/2014/main" id="{08AB3AC8-C1CC-4896-AFAC-9A5D9C5496E9}"/>
            </a:ext>
          </a:extLst>
        </xdr:cNvPr>
        <xdr:cNvSpPr txBox="1"/>
      </xdr:nvSpPr>
      <xdr:spPr>
        <a:xfrm>
          <a:off x="12500619" y="1729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108602</xdr:rowOff>
    </xdr:from>
    <xdr:ext cx="405111" cy="259045"/>
    <xdr:sp macro="" textlink="">
      <xdr:nvSpPr>
        <xdr:cNvPr id="867" name="n_4mainValue【公民館】&#10;有形固定資産減価償却率">
          <a:extLst>
            <a:ext uri="{FF2B5EF4-FFF2-40B4-BE49-F238E27FC236}">
              <a16:creationId xmlns:a16="http://schemas.microsoft.com/office/drawing/2014/main" id="{714D4E02-C3CB-440E-921A-8811D89E15D4}"/>
            </a:ext>
          </a:extLst>
        </xdr:cNvPr>
        <xdr:cNvSpPr txBox="1"/>
      </xdr:nvSpPr>
      <xdr:spPr>
        <a:xfrm>
          <a:off x="11668769" y="17253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68" name="正方形/長方形 867">
          <a:extLst>
            <a:ext uri="{FF2B5EF4-FFF2-40B4-BE49-F238E27FC236}">
              <a16:creationId xmlns:a16="http://schemas.microsoft.com/office/drawing/2014/main" id="{1E7AE46B-5393-492A-AA0D-482D0610ADEA}"/>
            </a:ext>
          </a:extLst>
        </xdr:cNvPr>
        <xdr:cNvSpPr/>
      </xdr:nvSpPr>
      <xdr:spPr>
        <a:xfrm>
          <a:off x="1691640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69" name="正方形/長方形 868">
          <a:extLst>
            <a:ext uri="{FF2B5EF4-FFF2-40B4-BE49-F238E27FC236}">
              <a16:creationId xmlns:a16="http://schemas.microsoft.com/office/drawing/2014/main" id="{59E399E9-6EC1-4284-9C06-EA77005FB4B9}"/>
            </a:ext>
          </a:extLst>
        </xdr:cNvPr>
        <xdr:cNvSpPr/>
      </xdr:nvSpPr>
      <xdr:spPr>
        <a:xfrm>
          <a:off x="17043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0" name="正方形/長方形 869">
          <a:extLst>
            <a:ext uri="{FF2B5EF4-FFF2-40B4-BE49-F238E27FC236}">
              <a16:creationId xmlns:a16="http://schemas.microsoft.com/office/drawing/2014/main" id="{EB0677B1-CF05-4551-BBBC-519C331CC3B1}"/>
            </a:ext>
          </a:extLst>
        </xdr:cNvPr>
        <xdr:cNvSpPr/>
      </xdr:nvSpPr>
      <xdr:spPr>
        <a:xfrm>
          <a:off x="17043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1" name="正方形/長方形 870">
          <a:extLst>
            <a:ext uri="{FF2B5EF4-FFF2-40B4-BE49-F238E27FC236}">
              <a16:creationId xmlns:a16="http://schemas.microsoft.com/office/drawing/2014/main" id="{4696281F-9299-4B35-B130-F511EDD21446}"/>
            </a:ext>
          </a:extLst>
        </xdr:cNvPr>
        <xdr:cNvSpPr/>
      </xdr:nvSpPr>
      <xdr:spPr>
        <a:xfrm>
          <a:off x="179736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2" name="正方形/長方形 871">
          <a:extLst>
            <a:ext uri="{FF2B5EF4-FFF2-40B4-BE49-F238E27FC236}">
              <a16:creationId xmlns:a16="http://schemas.microsoft.com/office/drawing/2014/main" id="{71B4FB48-B13E-4EA7-AE30-EBCE32F9DA71}"/>
            </a:ext>
          </a:extLst>
        </xdr:cNvPr>
        <xdr:cNvSpPr/>
      </xdr:nvSpPr>
      <xdr:spPr>
        <a:xfrm>
          <a:off x="179736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3" name="正方形/長方形 872">
          <a:extLst>
            <a:ext uri="{FF2B5EF4-FFF2-40B4-BE49-F238E27FC236}">
              <a16:creationId xmlns:a16="http://schemas.microsoft.com/office/drawing/2014/main" id="{EEAD0D9E-BC9A-4C14-8F1A-A40C606C3FFE}"/>
            </a:ext>
          </a:extLst>
        </xdr:cNvPr>
        <xdr:cNvSpPr/>
      </xdr:nvSpPr>
      <xdr:spPr>
        <a:xfrm>
          <a:off x="190309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4" name="正方形/長方形 873">
          <a:extLst>
            <a:ext uri="{FF2B5EF4-FFF2-40B4-BE49-F238E27FC236}">
              <a16:creationId xmlns:a16="http://schemas.microsoft.com/office/drawing/2014/main" id="{9635E9FF-6116-41C9-A351-F91D7EDBB095}"/>
            </a:ext>
          </a:extLst>
        </xdr:cNvPr>
        <xdr:cNvSpPr/>
      </xdr:nvSpPr>
      <xdr:spPr>
        <a:xfrm>
          <a:off x="190309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5" name="正方形/長方形 874">
          <a:extLst>
            <a:ext uri="{FF2B5EF4-FFF2-40B4-BE49-F238E27FC236}">
              <a16:creationId xmlns:a16="http://schemas.microsoft.com/office/drawing/2014/main" id="{E3727225-C5AA-4994-BDF4-2BD8D48EFDA3}"/>
            </a:ext>
          </a:extLst>
        </xdr:cNvPr>
        <xdr:cNvSpPr/>
      </xdr:nvSpPr>
      <xdr:spPr>
        <a:xfrm>
          <a:off x="1691640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76" name="テキスト ボックス 875">
          <a:extLst>
            <a:ext uri="{FF2B5EF4-FFF2-40B4-BE49-F238E27FC236}">
              <a16:creationId xmlns:a16="http://schemas.microsoft.com/office/drawing/2014/main" id="{792E3B96-2B08-4194-B184-B989FC6A6240}"/>
            </a:ext>
          </a:extLst>
        </xdr:cNvPr>
        <xdr:cNvSpPr txBox="1"/>
      </xdr:nvSpPr>
      <xdr:spPr>
        <a:xfrm>
          <a:off x="16892588"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77" name="直線コネクタ 876">
          <a:extLst>
            <a:ext uri="{FF2B5EF4-FFF2-40B4-BE49-F238E27FC236}">
              <a16:creationId xmlns:a16="http://schemas.microsoft.com/office/drawing/2014/main" id="{4C619DC9-60FC-4D5B-B89D-4FE72F8A548A}"/>
            </a:ext>
          </a:extLst>
        </xdr:cNvPr>
        <xdr:cNvCxnSpPr/>
      </xdr:nvCxnSpPr>
      <xdr:spPr>
        <a:xfrm>
          <a:off x="1691640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78" name="直線コネクタ 877">
          <a:extLst>
            <a:ext uri="{FF2B5EF4-FFF2-40B4-BE49-F238E27FC236}">
              <a16:creationId xmlns:a16="http://schemas.microsoft.com/office/drawing/2014/main" id="{881238E9-1D11-41F1-90E0-77C1F3027E66}"/>
            </a:ext>
          </a:extLst>
        </xdr:cNvPr>
        <xdr:cNvCxnSpPr/>
      </xdr:nvCxnSpPr>
      <xdr:spPr>
        <a:xfrm>
          <a:off x="16916400" y="17735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79" name="テキスト ボックス 878">
          <a:extLst>
            <a:ext uri="{FF2B5EF4-FFF2-40B4-BE49-F238E27FC236}">
              <a16:creationId xmlns:a16="http://schemas.microsoft.com/office/drawing/2014/main" id="{83425BA2-87D2-4FC3-9E28-C032AFD40715}"/>
            </a:ext>
          </a:extLst>
        </xdr:cNvPr>
        <xdr:cNvSpPr txBox="1"/>
      </xdr:nvSpPr>
      <xdr:spPr>
        <a:xfrm>
          <a:off x="16492084" y="17593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80" name="直線コネクタ 879">
          <a:extLst>
            <a:ext uri="{FF2B5EF4-FFF2-40B4-BE49-F238E27FC236}">
              <a16:creationId xmlns:a16="http://schemas.microsoft.com/office/drawing/2014/main" id="{194C1902-4068-4289-BDAA-4A6BB1538814}"/>
            </a:ext>
          </a:extLst>
        </xdr:cNvPr>
        <xdr:cNvCxnSpPr/>
      </xdr:nvCxnSpPr>
      <xdr:spPr>
        <a:xfrm>
          <a:off x="16916400" y="172783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81" name="テキスト ボックス 880">
          <a:extLst>
            <a:ext uri="{FF2B5EF4-FFF2-40B4-BE49-F238E27FC236}">
              <a16:creationId xmlns:a16="http://schemas.microsoft.com/office/drawing/2014/main" id="{541E763E-8532-4EF8-8FD6-D06789EBE590}"/>
            </a:ext>
          </a:extLst>
        </xdr:cNvPr>
        <xdr:cNvSpPr txBox="1"/>
      </xdr:nvSpPr>
      <xdr:spPr>
        <a:xfrm>
          <a:off x="16492084" y="17136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82" name="直線コネクタ 881">
          <a:extLst>
            <a:ext uri="{FF2B5EF4-FFF2-40B4-BE49-F238E27FC236}">
              <a16:creationId xmlns:a16="http://schemas.microsoft.com/office/drawing/2014/main" id="{447ACB05-9B46-4AD3-86F7-02541FE95D7B}"/>
            </a:ext>
          </a:extLst>
        </xdr:cNvPr>
        <xdr:cNvCxnSpPr/>
      </xdr:nvCxnSpPr>
      <xdr:spPr>
        <a:xfrm>
          <a:off x="16916400" y="16821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83" name="テキスト ボックス 882">
          <a:extLst>
            <a:ext uri="{FF2B5EF4-FFF2-40B4-BE49-F238E27FC236}">
              <a16:creationId xmlns:a16="http://schemas.microsoft.com/office/drawing/2014/main" id="{4E420CE2-8E3D-4CE5-BDAC-396E8A3D1741}"/>
            </a:ext>
          </a:extLst>
        </xdr:cNvPr>
        <xdr:cNvSpPr txBox="1"/>
      </xdr:nvSpPr>
      <xdr:spPr>
        <a:xfrm>
          <a:off x="16492084" y="1667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84" name="直線コネクタ 883">
          <a:extLst>
            <a:ext uri="{FF2B5EF4-FFF2-40B4-BE49-F238E27FC236}">
              <a16:creationId xmlns:a16="http://schemas.microsoft.com/office/drawing/2014/main" id="{124AAAC9-A405-4B59-BA72-59AD8A6B0232}"/>
            </a:ext>
          </a:extLst>
        </xdr:cNvPr>
        <xdr:cNvCxnSpPr/>
      </xdr:nvCxnSpPr>
      <xdr:spPr>
        <a:xfrm>
          <a:off x="16916400" y="163639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85" name="テキスト ボックス 884">
          <a:extLst>
            <a:ext uri="{FF2B5EF4-FFF2-40B4-BE49-F238E27FC236}">
              <a16:creationId xmlns:a16="http://schemas.microsoft.com/office/drawing/2014/main" id="{2F7B3F95-F86D-4AF7-B7C9-A54569146667}"/>
            </a:ext>
          </a:extLst>
        </xdr:cNvPr>
        <xdr:cNvSpPr txBox="1"/>
      </xdr:nvSpPr>
      <xdr:spPr>
        <a:xfrm>
          <a:off x="16492084" y="16221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86" name="直線コネクタ 885">
          <a:extLst>
            <a:ext uri="{FF2B5EF4-FFF2-40B4-BE49-F238E27FC236}">
              <a16:creationId xmlns:a16="http://schemas.microsoft.com/office/drawing/2014/main" id="{5A5EF33B-6340-4306-A983-8A276E47FB44}"/>
            </a:ext>
          </a:extLst>
        </xdr:cNvPr>
        <xdr:cNvCxnSpPr/>
      </xdr:nvCxnSpPr>
      <xdr:spPr>
        <a:xfrm>
          <a:off x="1691640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87" name="テキスト ボックス 886">
          <a:extLst>
            <a:ext uri="{FF2B5EF4-FFF2-40B4-BE49-F238E27FC236}">
              <a16:creationId xmlns:a16="http://schemas.microsoft.com/office/drawing/2014/main" id="{65804004-4301-4DB2-831E-0962067C3132}"/>
            </a:ext>
          </a:extLst>
        </xdr:cNvPr>
        <xdr:cNvSpPr txBox="1"/>
      </xdr:nvSpPr>
      <xdr:spPr>
        <a:xfrm>
          <a:off x="16492084"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88" name="【公民館】&#10;一人当たり面積グラフ枠">
          <a:extLst>
            <a:ext uri="{FF2B5EF4-FFF2-40B4-BE49-F238E27FC236}">
              <a16:creationId xmlns:a16="http://schemas.microsoft.com/office/drawing/2014/main" id="{B5ED1669-F075-4824-A5D1-4ABC0A8D10AA}"/>
            </a:ext>
          </a:extLst>
        </xdr:cNvPr>
        <xdr:cNvSpPr/>
      </xdr:nvSpPr>
      <xdr:spPr>
        <a:xfrm>
          <a:off x="1691640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89" name="直線コネクタ 888">
          <a:extLst>
            <a:ext uri="{FF2B5EF4-FFF2-40B4-BE49-F238E27FC236}">
              <a16:creationId xmlns:a16="http://schemas.microsoft.com/office/drawing/2014/main" id="{019D4B11-247C-4015-B2AF-89381F303980}"/>
            </a:ext>
          </a:extLst>
        </xdr:cNvPr>
        <xdr:cNvCxnSpPr/>
      </xdr:nvCxnSpPr>
      <xdr:spPr>
        <a:xfrm flipV="1">
          <a:off x="20503514" y="1646682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90" name="【公民館】&#10;一人当たり面積最小値テキスト">
          <a:extLst>
            <a:ext uri="{FF2B5EF4-FFF2-40B4-BE49-F238E27FC236}">
              <a16:creationId xmlns:a16="http://schemas.microsoft.com/office/drawing/2014/main" id="{09E3D4D5-AC59-4A6E-8724-36ED49FFB283}"/>
            </a:ext>
          </a:extLst>
        </xdr:cNvPr>
        <xdr:cNvSpPr txBox="1"/>
      </xdr:nvSpPr>
      <xdr:spPr>
        <a:xfrm>
          <a:off x="20542250"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91" name="直線コネクタ 890">
          <a:extLst>
            <a:ext uri="{FF2B5EF4-FFF2-40B4-BE49-F238E27FC236}">
              <a16:creationId xmlns:a16="http://schemas.microsoft.com/office/drawing/2014/main" id="{7D427155-F0B6-4F6D-9F08-CD4524AE2B27}"/>
            </a:ext>
          </a:extLst>
        </xdr:cNvPr>
        <xdr:cNvCxnSpPr/>
      </xdr:nvCxnSpPr>
      <xdr:spPr>
        <a:xfrm>
          <a:off x="20429538" y="1769440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92" name="【公民館】&#10;一人当たり面積最大値テキスト">
          <a:extLst>
            <a:ext uri="{FF2B5EF4-FFF2-40B4-BE49-F238E27FC236}">
              <a16:creationId xmlns:a16="http://schemas.microsoft.com/office/drawing/2014/main" id="{F1ADA1D8-ADB6-4B62-B57A-DA59004E658E}"/>
            </a:ext>
          </a:extLst>
        </xdr:cNvPr>
        <xdr:cNvSpPr txBox="1"/>
      </xdr:nvSpPr>
      <xdr:spPr>
        <a:xfrm>
          <a:off x="20542250" y="1624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93" name="直線コネクタ 892">
          <a:extLst>
            <a:ext uri="{FF2B5EF4-FFF2-40B4-BE49-F238E27FC236}">
              <a16:creationId xmlns:a16="http://schemas.microsoft.com/office/drawing/2014/main" id="{35B42FF3-ECF6-483D-B4C5-303B14DF416C}"/>
            </a:ext>
          </a:extLst>
        </xdr:cNvPr>
        <xdr:cNvCxnSpPr/>
      </xdr:nvCxnSpPr>
      <xdr:spPr>
        <a:xfrm>
          <a:off x="20429538" y="1646682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894" name="【公民館】&#10;一人当たり面積平均値テキスト">
          <a:extLst>
            <a:ext uri="{FF2B5EF4-FFF2-40B4-BE49-F238E27FC236}">
              <a16:creationId xmlns:a16="http://schemas.microsoft.com/office/drawing/2014/main" id="{7AFF2EB4-C37C-4AE6-9184-CD6FBB179DBE}"/>
            </a:ext>
          </a:extLst>
        </xdr:cNvPr>
        <xdr:cNvSpPr txBox="1"/>
      </xdr:nvSpPr>
      <xdr:spPr>
        <a:xfrm>
          <a:off x="20542250" y="17260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95" name="フローチャート: 判断 894">
          <a:extLst>
            <a:ext uri="{FF2B5EF4-FFF2-40B4-BE49-F238E27FC236}">
              <a16:creationId xmlns:a16="http://schemas.microsoft.com/office/drawing/2014/main" id="{701DA349-8906-40A2-81DF-B1F727A6A38E}"/>
            </a:ext>
          </a:extLst>
        </xdr:cNvPr>
        <xdr:cNvSpPr/>
      </xdr:nvSpPr>
      <xdr:spPr>
        <a:xfrm>
          <a:off x="20453350" y="1728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96" name="フローチャート: 判断 895">
          <a:extLst>
            <a:ext uri="{FF2B5EF4-FFF2-40B4-BE49-F238E27FC236}">
              <a16:creationId xmlns:a16="http://schemas.microsoft.com/office/drawing/2014/main" id="{C6E8EB21-0046-4E42-B14C-45F1743D76DA}"/>
            </a:ext>
          </a:extLst>
        </xdr:cNvPr>
        <xdr:cNvSpPr/>
      </xdr:nvSpPr>
      <xdr:spPr>
        <a:xfrm>
          <a:off x="19686588" y="17280128"/>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97" name="フローチャート: 判断 896">
          <a:extLst>
            <a:ext uri="{FF2B5EF4-FFF2-40B4-BE49-F238E27FC236}">
              <a16:creationId xmlns:a16="http://schemas.microsoft.com/office/drawing/2014/main" id="{AEEECA22-C88E-4E79-A8C0-71C65DF9C8D4}"/>
            </a:ext>
          </a:extLst>
        </xdr:cNvPr>
        <xdr:cNvSpPr/>
      </xdr:nvSpPr>
      <xdr:spPr>
        <a:xfrm>
          <a:off x="18854738" y="1729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98" name="フローチャート: 判断 897">
          <a:extLst>
            <a:ext uri="{FF2B5EF4-FFF2-40B4-BE49-F238E27FC236}">
              <a16:creationId xmlns:a16="http://schemas.microsoft.com/office/drawing/2014/main" id="{289063F0-B4ED-4B06-84B8-8C0BBE588091}"/>
            </a:ext>
          </a:extLst>
        </xdr:cNvPr>
        <xdr:cNvSpPr/>
      </xdr:nvSpPr>
      <xdr:spPr>
        <a:xfrm>
          <a:off x="18037175" y="1730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99" name="フローチャート: 判断 898">
          <a:extLst>
            <a:ext uri="{FF2B5EF4-FFF2-40B4-BE49-F238E27FC236}">
              <a16:creationId xmlns:a16="http://schemas.microsoft.com/office/drawing/2014/main" id="{FF7D3F73-C2A4-4A41-AD88-2EA264389308}"/>
            </a:ext>
          </a:extLst>
        </xdr:cNvPr>
        <xdr:cNvSpPr/>
      </xdr:nvSpPr>
      <xdr:spPr>
        <a:xfrm>
          <a:off x="17219613" y="17332706"/>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0" name="テキスト ボックス 899">
          <a:extLst>
            <a:ext uri="{FF2B5EF4-FFF2-40B4-BE49-F238E27FC236}">
              <a16:creationId xmlns:a16="http://schemas.microsoft.com/office/drawing/2014/main" id="{0D023BBE-F023-4448-8E41-B66BD5E23AA4}"/>
            </a:ext>
          </a:extLst>
        </xdr:cNvPr>
        <xdr:cNvSpPr txBox="1"/>
      </xdr:nvSpPr>
      <xdr:spPr>
        <a:xfrm>
          <a:off x="203279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1" name="テキスト ボックス 900">
          <a:extLst>
            <a:ext uri="{FF2B5EF4-FFF2-40B4-BE49-F238E27FC236}">
              <a16:creationId xmlns:a16="http://schemas.microsoft.com/office/drawing/2014/main" id="{6280965C-6D97-4CEF-A590-90CAB9A0F022}"/>
            </a:ext>
          </a:extLst>
        </xdr:cNvPr>
        <xdr:cNvSpPr txBox="1"/>
      </xdr:nvSpPr>
      <xdr:spPr>
        <a:xfrm>
          <a:off x="195611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2" name="テキスト ボックス 901">
          <a:extLst>
            <a:ext uri="{FF2B5EF4-FFF2-40B4-BE49-F238E27FC236}">
              <a16:creationId xmlns:a16="http://schemas.microsoft.com/office/drawing/2014/main" id="{036F56FE-2244-40A5-859F-CBEEA4E22113}"/>
            </a:ext>
          </a:extLst>
        </xdr:cNvPr>
        <xdr:cNvSpPr txBox="1"/>
      </xdr:nvSpPr>
      <xdr:spPr>
        <a:xfrm>
          <a:off x="18729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03" name="テキスト ボックス 902">
          <a:extLst>
            <a:ext uri="{FF2B5EF4-FFF2-40B4-BE49-F238E27FC236}">
              <a16:creationId xmlns:a16="http://schemas.microsoft.com/office/drawing/2014/main" id="{0756AC47-DF8B-4705-9B2D-24F035FF424A}"/>
            </a:ext>
          </a:extLst>
        </xdr:cNvPr>
        <xdr:cNvSpPr txBox="1"/>
      </xdr:nvSpPr>
      <xdr:spPr>
        <a:xfrm>
          <a:off x="1791176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04" name="テキスト ボックス 903">
          <a:extLst>
            <a:ext uri="{FF2B5EF4-FFF2-40B4-BE49-F238E27FC236}">
              <a16:creationId xmlns:a16="http://schemas.microsoft.com/office/drawing/2014/main" id="{4F35E204-A263-48D8-91B7-3849BAF84B81}"/>
            </a:ext>
          </a:extLst>
        </xdr:cNvPr>
        <xdr:cNvSpPr txBox="1"/>
      </xdr:nvSpPr>
      <xdr:spPr>
        <a:xfrm>
          <a:off x="170942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05" name="楕円 904">
          <a:extLst>
            <a:ext uri="{FF2B5EF4-FFF2-40B4-BE49-F238E27FC236}">
              <a16:creationId xmlns:a16="http://schemas.microsoft.com/office/drawing/2014/main" id="{724CD166-3623-406D-8BA4-7D8B4B657A17}"/>
            </a:ext>
          </a:extLst>
        </xdr:cNvPr>
        <xdr:cNvSpPr/>
      </xdr:nvSpPr>
      <xdr:spPr>
        <a:xfrm>
          <a:off x="20453350" y="1717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55135</xdr:rowOff>
    </xdr:from>
    <xdr:ext cx="469744" cy="259045"/>
    <xdr:sp macro="" textlink="">
      <xdr:nvSpPr>
        <xdr:cNvPr id="906" name="【公民館】&#10;一人当たり面積該当値テキスト">
          <a:extLst>
            <a:ext uri="{FF2B5EF4-FFF2-40B4-BE49-F238E27FC236}">
              <a16:creationId xmlns:a16="http://schemas.microsoft.com/office/drawing/2014/main" id="{F7F241A6-7B69-4225-8775-D6A5E526CF4A}"/>
            </a:ext>
          </a:extLst>
        </xdr:cNvPr>
        <xdr:cNvSpPr txBox="1"/>
      </xdr:nvSpPr>
      <xdr:spPr>
        <a:xfrm>
          <a:off x="20542250" y="1702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61976</xdr:rowOff>
    </xdr:from>
    <xdr:to>
      <xdr:col>112</xdr:col>
      <xdr:colOff>38100</xdr:colOff>
      <xdr:row>105</xdr:row>
      <xdr:rowOff>163576</xdr:rowOff>
    </xdr:to>
    <xdr:sp macro="" textlink="">
      <xdr:nvSpPr>
        <xdr:cNvPr id="907" name="楕円 906">
          <a:extLst>
            <a:ext uri="{FF2B5EF4-FFF2-40B4-BE49-F238E27FC236}">
              <a16:creationId xmlns:a16="http://schemas.microsoft.com/office/drawing/2014/main" id="{7EC4021E-FBAA-40BE-B02C-5B97B31FAC73}"/>
            </a:ext>
          </a:extLst>
        </xdr:cNvPr>
        <xdr:cNvSpPr/>
      </xdr:nvSpPr>
      <xdr:spPr>
        <a:xfrm>
          <a:off x="19686588" y="1720697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83058</xdr:rowOff>
    </xdr:from>
    <xdr:to>
      <xdr:col>116</xdr:col>
      <xdr:colOff>63500</xdr:colOff>
      <xdr:row>105</xdr:row>
      <xdr:rowOff>112776</xdr:rowOff>
    </xdr:to>
    <xdr:cxnSp macro="">
      <xdr:nvCxnSpPr>
        <xdr:cNvPr id="908" name="直線コネクタ 907">
          <a:extLst>
            <a:ext uri="{FF2B5EF4-FFF2-40B4-BE49-F238E27FC236}">
              <a16:creationId xmlns:a16="http://schemas.microsoft.com/office/drawing/2014/main" id="{E473FBAA-609E-4D5D-A02A-6EDB98CB4B0C}"/>
            </a:ext>
          </a:extLst>
        </xdr:cNvPr>
        <xdr:cNvCxnSpPr/>
      </xdr:nvCxnSpPr>
      <xdr:spPr>
        <a:xfrm flipV="1">
          <a:off x="19737388" y="17228058"/>
          <a:ext cx="766762"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4826</xdr:rowOff>
    </xdr:from>
    <xdr:to>
      <xdr:col>107</xdr:col>
      <xdr:colOff>101600</xdr:colOff>
      <xdr:row>105</xdr:row>
      <xdr:rowOff>106426</xdr:rowOff>
    </xdr:to>
    <xdr:sp macro="" textlink="">
      <xdr:nvSpPr>
        <xdr:cNvPr id="909" name="楕円 908">
          <a:extLst>
            <a:ext uri="{FF2B5EF4-FFF2-40B4-BE49-F238E27FC236}">
              <a16:creationId xmlns:a16="http://schemas.microsoft.com/office/drawing/2014/main" id="{352B1DA5-68DD-4D1B-80F3-C70576E859EA}"/>
            </a:ext>
          </a:extLst>
        </xdr:cNvPr>
        <xdr:cNvSpPr/>
      </xdr:nvSpPr>
      <xdr:spPr>
        <a:xfrm>
          <a:off x="18854738" y="1714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55626</xdr:rowOff>
    </xdr:from>
    <xdr:to>
      <xdr:col>111</xdr:col>
      <xdr:colOff>177800</xdr:colOff>
      <xdr:row>105</xdr:row>
      <xdr:rowOff>112776</xdr:rowOff>
    </xdr:to>
    <xdr:cxnSp macro="">
      <xdr:nvCxnSpPr>
        <xdr:cNvPr id="910" name="直線コネクタ 909">
          <a:extLst>
            <a:ext uri="{FF2B5EF4-FFF2-40B4-BE49-F238E27FC236}">
              <a16:creationId xmlns:a16="http://schemas.microsoft.com/office/drawing/2014/main" id="{41044E9C-52FB-423E-8869-CA215FCAE9F5}"/>
            </a:ext>
          </a:extLst>
        </xdr:cNvPr>
        <xdr:cNvCxnSpPr/>
      </xdr:nvCxnSpPr>
      <xdr:spPr>
        <a:xfrm>
          <a:off x="18905538" y="17200626"/>
          <a:ext cx="8318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911" name="楕円 910">
          <a:extLst>
            <a:ext uri="{FF2B5EF4-FFF2-40B4-BE49-F238E27FC236}">
              <a16:creationId xmlns:a16="http://schemas.microsoft.com/office/drawing/2014/main" id="{32446DC0-0B02-43EA-9357-FD7D255192BE}"/>
            </a:ext>
          </a:extLst>
        </xdr:cNvPr>
        <xdr:cNvSpPr/>
      </xdr:nvSpPr>
      <xdr:spPr>
        <a:xfrm>
          <a:off x="18037175"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55626</xdr:rowOff>
    </xdr:from>
    <xdr:to>
      <xdr:col>107</xdr:col>
      <xdr:colOff>50800</xdr:colOff>
      <xdr:row>105</xdr:row>
      <xdr:rowOff>64770</xdr:rowOff>
    </xdr:to>
    <xdr:cxnSp macro="">
      <xdr:nvCxnSpPr>
        <xdr:cNvPr id="912" name="直線コネクタ 911">
          <a:extLst>
            <a:ext uri="{FF2B5EF4-FFF2-40B4-BE49-F238E27FC236}">
              <a16:creationId xmlns:a16="http://schemas.microsoft.com/office/drawing/2014/main" id="{238D4A71-44D0-47C4-B6B8-F4281BB39523}"/>
            </a:ext>
          </a:extLst>
        </xdr:cNvPr>
        <xdr:cNvCxnSpPr/>
      </xdr:nvCxnSpPr>
      <xdr:spPr>
        <a:xfrm flipV="1">
          <a:off x="18087975" y="17200626"/>
          <a:ext cx="817563"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20828</xdr:rowOff>
    </xdr:from>
    <xdr:to>
      <xdr:col>98</xdr:col>
      <xdr:colOff>38100</xdr:colOff>
      <xdr:row>105</xdr:row>
      <xdr:rowOff>122428</xdr:rowOff>
    </xdr:to>
    <xdr:sp macro="" textlink="">
      <xdr:nvSpPr>
        <xdr:cNvPr id="913" name="楕円 912">
          <a:extLst>
            <a:ext uri="{FF2B5EF4-FFF2-40B4-BE49-F238E27FC236}">
              <a16:creationId xmlns:a16="http://schemas.microsoft.com/office/drawing/2014/main" id="{948959A1-94FD-4EB2-9253-F2C1007446F7}"/>
            </a:ext>
          </a:extLst>
        </xdr:cNvPr>
        <xdr:cNvSpPr/>
      </xdr:nvSpPr>
      <xdr:spPr>
        <a:xfrm>
          <a:off x="17219613" y="17165828"/>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64770</xdr:rowOff>
    </xdr:from>
    <xdr:to>
      <xdr:col>102</xdr:col>
      <xdr:colOff>114300</xdr:colOff>
      <xdr:row>105</xdr:row>
      <xdr:rowOff>71628</xdr:rowOff>
    </xdr:to>
    <xdr:cxnSp macro="">
      <xdr:nvCxnSpPr>
        <xdr:cNvPr id="914" name="直線コネクタ 913">
          <a:extLst>
            <a:ext uri="{FF2B5EF4-FFF2-40B4-BE49-F238E27FC236}">
              <a16:creationId xmlns:a16="http://schemas.microsoft.com/office/drawing/2014/main" id="{FBDF28FB-D569-4682-BFD1-3E91E4D24DBD}"/>
            </a:ext>
          </a:extLst>
        </xdr:cNvPr>
        <xdr:cNvCxnSpPr/>
      </xdr:nvCxnSpPr>
      <xdr:spPr>
        <a:xfrm flipV="1">
          <a:off x="17270413" y="17209770"/>
          <a:ext cx="817562"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915" name="n_1aveValue【公民館】&#10;一人当たり面積">
          <a:extLst>
            <a:ext uri="{FF2B5EF4-FFF2-40B4-BE49-F238E27FC236}">
              <a16:creationId xmlns:a16="http://schemas.microsoft.com/office/drawing/2014/main" id="{925562B1-E426-4C1B-9142-CFD7EEF92FC9}"/>
            </a:ext>
          </a:extLst>
        </xdr:cNvPr>
        <xdr:cNvSpPr txBox="1"/>
      </xdr:nvSpPr>
      <xdr:spPr>
        <a:xfrm>
          <a:off x="19504102" y="1737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916" name="n_2aveValue【公民館】&#10;一人当たり面積">
          <a:extLst>
            <a:ext uri="{FF2B5EF4-FFF2-40B4-BE49-F238E27FC236}">
              <a16:creationId xmlns:a16="http://schemas.microsoft.com/office/drawing/2014/main" id="{AC2EDD99-851E-4F86-9EE7-6252DD1AB91D}"/>
            </a:ext>
          </a:extLst>
        </xdr:cNvPr>
        <xdr:cNvSpPr txBox="1"/>
      </xdr:nvSpPr>
      <xdr:spPr>
        <a:xfrm>
          <a:off x="18684952" y="17386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917" name="n_3aveValue【公民館】&#10;一人当たり面積">
          <a:extLst>
            <a:ext uri="{FF2B5EF4-FFF2-40B4-BE49-F238E27FC236}">
              <a16:creationId xmlns:a16="http://schemas.microsoft.com/office/drawing/2014/main" id="{A6252479-12CD-4865-9DD4-BE4284FC9236}"/>
            </a:ext>
          </a:extLst>
        </xdr:cNvPr>
        <xdr:cNvSpPr txBox="1"/>
      </xdr:nvSpPr>
      <xdr:spPr>
        <a:xfrm>
          <a:off x="17867390" y="1739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18" name="n_4aveValue【公民館】&#10;一人当たり面積">
          <a:extLst>
            <a:ext uri="{FF2B5EF4-FFF2-40B4-BE49-F238E27FC236}">
              <a16:creationId xmlns:a16="http://schemas.microsoft.com/office/drawing/2014/main" id="{54C42F90-C3CB-437F-8873-5154CB5901B1}"/>
            </a:ext>
          </a:extLst>
        </xdr:cNvPr>
        <xdr:cNvSpPr txBox="1"/>
      </xdr:nvSpPr>
      <xdr:spPr>
        <a:xfrm>
          <a:off x="17049827" y="1742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8653</xdr:rowOff>
    </xdr:from>
    <xdr:ext cx="469744" cy="259045"/>
    <xdr:sp macro="" textlink="">
      <xdr:nvSpPr>
        <xdr:cNvPr id="919" name="n_1mainValue【公民館】&#10;一人当たり面積">
          <a:extLst>
            <a:ext uri="{FF2B5EF4-FFF2-40B4-BE49-F238E27FC236}">
              <a16:creationId xmlns:a16="http://schemas.microsoft.com/office/drawing/2014/main" id="{529BB0EA-BF87-4B7B-84F6-A87652F18654}"/>
            </a:ext>
          </a:extLst>
        </xdr:cNvPr>
        <xdr:cNvSpPr txBox="1"/>
      </xdr:nvSpPr>
      <xdr:spPr>
        <a:xfrm>
          <a:off x="19504102" y="1698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122953</xdr:rowOff>
    </xdr:from>
    <xdr:ext cx="469744" cy="259045"/>
    <xdr:sp macro="" textlink="">
      <xdr:nvSpPr>
        <xdr:cNvPr id="920" name="n_2mainValue【公民館】&#10;一人当たり面積">
          <a:extLst>
            <a:ext uri="{FF2B5EF4-FFF2-40B4-BE49-F238E27FC236}">
              <a16:creationId xmlns:a16="http://schemas.microsoft.com/office/drawing/2014/main" id="{17BC345D-97B5-4C41-A761-A0AE64D44463}"/>
            </a:ext>
          </a:extLst>
        </xdr:cNvPr>
        <xdr:cNvSpPr txBox="1"/>
      </xdr:nvSpPr>
      <xdr:spPr>
        <a:xfrm>
          <a:off x="18684952" y="1692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921" name="n_3mainValue【公民館】&#10;一人当たり面積">
          <a:extLst>
            <a:ext uri="{FF2B5EF4-FFF2-40B4-BE49-F238E27FC236}">
              <a16:creationId xmlns:a16="http://schemas.microsoft.com/office/drawing/2014/main" id="{26E67453-49B1-4B3D-AAF0-05874887B954}"/>
            </a:ext>
          </a:extLst>
        </xdr:cNvPr>
        <xdr:cNvSpPr txBox="1"/>
      </xdr:nvSpPr>
      <xdr:spPr>
        <a:xfrm>
          <a:off x="17867390"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138955</xdr:rowOff>
    </xdr:from>
    <xdr:ext cx="469744" cy="259045"/>
    <xdr:sp macro="" textlink="">
      <xdr:nvSpPr>
        <xdr:cNvPr id="922" name="n_4mainValue【公民館】&#10;一人当たり面積">
          <a:extLst>
            <a:ext uri="{FF2B5EF4-FFF2-40B4-BE49-F238E27FC236}">
              <a16:creationId xmlns:a16="http://schemas.microsoft.com/office/drawing/2014/main" id="{BEE33277-7551-422F-9BB6-664E70F6ED99}"/>
            </a:ext>
          </a:extLst>
        </xdr:cNvPr>
        <xdr:cNvSpPr txBox="1"/>
      </xdr:nvSpPr>
      <xdr:spPr>
        <a:xfrm>
          <a:off x="17049827" y="1694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23" name="正方形/長方形 922">
          <a:extLst>
            <a:ext uri="{FF2B5EF4-FFF2-40B4-BE49-F238E27FC236}">
              <a16:creationId xmlns:a16="http://schemas.microsoft.com/office/drawing/2014/main" id="{2E6526E3-6E4D-4EC5-A5AD-380065807029}"/>
            </a:ext>
          </a:extLst>
        </xdr:cNvPr>
        <xdr:cNvSpPr/>
      </xdr:nvSpPr>
      <xdr:spPr>
        <a:xfrm>
          <a:off x="704850" y="18573750"/>
          <a:ext cx="205930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24" name="正方形/長方形 923">
          <a:extLst>
            <a:ext uri="{FF2B5EF4-FFF2-40B4-BE49-F238E27FC236}">
              <a16:creationId xmlns:a16="http://schemas.microsoft.com/office/drawing/2014/main" id="{18279A54-BB52-486D-8807-FD778EDAB46A}"/>
            </a:ext>
          </a:extLst>
        </xdr:cNvPr>
        <xdr:cNvSpPr/>
      </xdr:nvSpPr>
      <xdr:spPr>
        <a:xfrm>
          <a:off x="704850" y="18637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25" name="テキスト ボックス 924">
          <a:extLst>
            <a:ext uri="{FF2B5EF4-FFF2-40B4-BE49-F238E27FC236}">
              <a16:creationId xmlns:a16="http://schemas.microsoft.com/office/drawing/2014/main" id="{C795D5EB-8FA7-4557-824B-D551C83C5FA3}"/>
            </a:ext>
          </a:extLst>
        </xdr:cNvPr>
        <xdr:cNvSpPr txBox="1"/>
      </xdr:nvSpPr>
      <xdr:spPr>
        <a:xfrm>
          <a:off x="781050" y="18891250"/>
          <a:ext cx="2042795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有形固定資産減価償却率については、類似団体平均と比較して特に比率が高い施設は「</a:t>
          </a:r>
          <a:r>
            <a:rPr kumimoji="1" lang="ja-JP" altLang="en-US" sz="1000" b="0" i="0" baseline="0">
              <a:solidFill>
                <a:schemeClr val="dk1"/>
              </a:solidFill>
              <a:effectLst/>
              <a:latin typeface="+mn-lt"/>
              <a:ea typeface="+mn-ea"/>
              <a:cs typeface="+mn-cs"/>
            </a:rPr>
            <a:t>公民館</a:t>
          </a:r>
          <a:r>
            <a:rPr kumimoji="1" lang="ja-JP" altLang="ja-JP" sz="1000" b="0" i="0" baseline="0">
              <a:solidFill>
                <a:schemeClr val="dk1"/>
              </a:solidFill>
              <a:effectLst/>
              <a:latin typeface="+mn-lt"/>
              <a:ea typeface="+mn-ea"/>
              <a:cs typeface="+mn-cs"/>
            </a:rPr>
            <a:t>」、比率が低い施設は「</a:t>
          </a:r>
          <a:r>
            <a:rPr kumimoji="1" lang="ja-JP" altLang="en-US" sz="1000" b="0" i="0" baseline="0">
              <a:solidFill>
                <a:schemeClr val="dk1"/>
              </a:solidFill>
              <a:effectLst/>
              <a:latin typeface="+mn-lt"/>
              <a:ea typeface="+mn-ea"/>
              <a:cs typeface="+mn-cs"/>
            </a:rPr>
            <a:t>港湾・漁港</a:t>
          </a:r>
          <a:r>
            <a:rPr kumimoji="1" lang="ja-JP" altLang="ja-JP" sz="1000" b="0" i="0" baseline="0">
              <a:solidFill>
                <a:schemeClr val="dk1"/>
              </a:solidFill>
              <a:effectLst/>
              <a:latin typeface="+mn-lt"/>
              <a:ea typeface="+mn-ea"/>
              <a:cs typeface="+mn-cs"/>
            </a:rPr>
            <a:t>」となっている。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学校施設」については、有形固定資産減価償却率は類似団体よりも下回っている。現在老朽化が著しい小学校の改築に加え本荘地域における小学校の統廃合に向けた建設工事を進めており、今後も有形固定資産減価償却率は改善する見込みである。引き続き由利本荘市公共施設等総合管理計画を踏まえながら適切な維持管理を行っていく。</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公営住宅」については、施設の多くが更新時期を迎え老朽化が著しい施設が多いことから、策定済の各「長寿命化計画」に基づき人口動向を見据えた改修等を進めているが、有形固定資産減価償却率は類似団体の平均よりは高い。引き続き施設の廃止や解体、計画的な長寿命化を推進しながら、今後の施設整備及び改修内容については、実情に合わせた見直しを行い検討を重ねていく。</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「公民館」については、有形固定資産減価償却率が類似団体より高い水準</a:t>
          </a:r>
          <a:r>
            <a:rPr kumimoji="1" lang="ja-JP" altLang="en-US" sz="1000" b="0" i="0" baseline="0">
              <a:solidFill>
                <a:schemeClr val="dk1"/>
              </a:solidFill>
              <a:effectLst/>
              <a:latin typeface="+mn-lt"/>
              <a:ea typeface="+mn-ea"/>
              <a:cs typeface="+mn-cs"/>
            </a:rPr>
            <a:t>となっている。既存施設の減価償却が着実に進んでおり、</a:t>
          </a:r>
          <a:r>
            <a:rPr kumimoji="1" lang="ja-JP" altLang="ja-JP" sz="1000" b="0" i="0" baseline="0">
              <a:solidFill>
                <a:schemeClr val="dk1"/>
              </a:solidFill>
              <a:effectLst/>
              <a:latin typeface="+mn-lt"/>
              <a:ea typeface="+mn-ea"/>
              <a:cs typeface="+mn-cs"/>
            </a:rPr>
            <a:t>老朽化が著しい施設も多いことから、由利本荘市公共施設等総合管理計画に基づき近隣施設や類似施設との集約や廃止を進める。</a:t>
          </a:r>
          <a:endParaRPr lang="ja-JP" altLang="ja-JP" sz="11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B37B77-D2FD-45B8-9B46-56EDF19A0EFC}"/>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35D3AE-3E5D-4D3D-934A-43385CD6E83E}"/>
            </a:ext>
          </a:extLst>
        </xdr:cNvPr>
        <xdr:cNvSpPr/>
      </xdr:nvSpPr>
      <xdr:spPr>
        <a:xfrm>
          <a:off x="17621250" y="190500"/>
          <a:ext cx="36766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FFEDC71-0DF3-42E5-BE15-F6E7EBFC9F22}"/>
            </a:ext>
          </a:extLst>
        </xdr:cNvPr>
        <xdr:cNvSpPr/>
      </xdr:nvSpPr>
      <xdr:spPr>
        <a:xfrm>
          <a:off x="17640300" y="215900"/>
          <a:ext cx="36322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1A3F7A-AF5D-4203-8BA6-2B6E69C19E09}"/>
            </a:ext>
          </a:extLst>
        </xdr:cNvPr>
        <xdr:cNvSpPr/>
      </xdr:nvSpPr>
      <xdr:spPr>
        <a:xfrm>
          <a:off x="17665700" y="241300"/>
          <a:ext cx="35750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秋田県由利本荘市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C7CB1E-9857-4F08-8DB0-034A6EB98FF6}"/>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137D0F-935E-46B0-8E05-C2716B20251B}"/>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F07AC7-F04A-4E42-AA7F-752E2FA22567}"/>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8C00B7-DAAC-49B7-B412-B08E4B2018D3}"/>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37295A-FE70-42ED-B855-46A83B7B25F9}"/>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B33B4E7-C5F1-40B5-94D9-803213C332BA}"/>
            </a:ext>
          </a:extLst>
        </xdr:cNvPr>
        <xdr:cNvSpPr/>
      </xdr:nvSpPr>
      <xdr:spPr>
        <a:xfrm>
          <a:off x="2065338" y="882650"/>
          <a:ext cx="12334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70,409
70,069
1,209.59
53,471,988
51,602,912
1,293,886
29,007,270
61,958,487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F6C6E4-C617-40E3-9356-36C35CB0EAF1}"/>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07B1BC-E505-43A2-996D-F1F83AD1161A}"/>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B539E62-4CFC-4897-BD3F-8DCA9719C1BF}"/>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103.0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65A24E-420A-46E2-9CB4-440DD15A5F92}"/>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5199B49-ABE0-4079-856D-94FCAF63D3AF}"/>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2E465A6-3600-4D2A-B73C-02A1868DE6C3}"/>
            </a:ext>
          </a:extLst>
        </xdr:cNvPr>
        <xdr:cNvSpPr/>
      </xdr:nvSpPr>
      <xdr:spPr>
        <a:xfrm>
          <a:off x="6646863" y="1628775"/>
          <a:ext cx="3171825"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CDFFCEF-0249-434E-8B31-B16467AF1FA9}"/>
            </a:ext>
          </a:extLst>
        </xdr:cNvPr>
        <xdr:cNvSpPr/>
      </xdr:nvSpPr>
      <xdr:spPr>
        <a:xfrm>
          <a:off x="10245725" y="850900"/>
          <a:ext cx="14097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AFEFE3-4283-49C3-8F1E-CC5D4C2D6DDB}"/>
            </a:ext>
          </a:extLst>
        </xdr:cNvPr>
        <xdr:cNvSpPr/>
      </xdr:nvSpPr>
      <xdr:spPr>
        <a:xfrm>
          <a:off x="10491788" y="914400"/>
          <a:ext cx="12334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45998E-5A95-4158-B81D-312C36735F22}"/>
            </a:ext>
          </a:extLst>
        </xdr:cNvPr>
        <xdr:cNvSpPr/>
      </xdr:nvSpPr>
      <xdr:spPr>
        <a:xfrm>
          <a:off x="10491788" y="1162050"/>
          <a:ext cx="12334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4AB6D1-034F-47EB-898A-4218FF05DF49}"/>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963829A-BFE9-4A27-AFE5-B4B14931F5EE}"/>
            </a:ext>
          </a:extLst>
        </xdr:cNvPr>
        <xdr:cNvCxnSpPr/>
      </xdr:nvCxnSpPr>
      <xdr:spPr>
        <a:xfrm flipH="1">
          <a:off x="10328275" y="9937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4D5619-4101-4343-B0E6-54FC932E2977}"/>
            </a:ext>
          </a:extLst>
        </xdr:cNvPr>
        <xdr:cNvSpPr/>
      </xdr:nvSpPr>
      <xdr:spPr>
        <a:xfrm>
          <a:off x="10382250" y="9525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6F778C7-DD52-4B1D-85FC-AFCD2AD524BF}"/>
            </a:ext>
          </a:extLst>
        </xdr:cNvPr>
        <xdr:cNvSpPr/>
      </xdr:nvSpPr>
      <xdr:spPr>
        <a:xfrm>
          <a:off x="10382250" y="12001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112E69-28AF-464E-841A-36A73A7741A8}"/>
            </a:ext>
          </a:extLst>
        </xdr:cNvPr>
        <xdr:cNvCxnSpPr/>
      </xdr:nvCxnSpPr>
      <xdr:spPr>
        <a:xfrm>
          <a:off x="10412413"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A7F4340-7877-4C36-8818-235754EE766D}"/>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25A91BE-82CB-4F22-8A95-12B358F73608}"/>
            </a:ext>
          </a:extLst>
        </xdr:cNvPr>
        <xdr:cNvCxnSpPr/>
      </xdr:nvCxnSpPr>
      <xdr:spPr>
        <a:xfrm flipV="1">
          <a:off x="10412413"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D8E0B6-2B60-4FC5-839F-7FD0767D756D}"/>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32F8AC-D617-47B0-B925-A0A4C8D50186}"/>
            </a:ext>
          </a:extLst>
        </xdr:cNvPr>
        <xdr:cNvSpPr txBox="1"/>
      </xdr:nvSpPr>
      <xdr:spPr>
        <a:xfrm>
          <a:off x="655638" y="2651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BC2E6B9-969A-43A5-8A35-D9A12C866DB4}"/>
            </a:ext>
          </a:extLst>
        </xdr:cNvPr>
        <xdr:cNvSpPr txBox="1"/>
      </xdr:nvSpPr>
      <xdr:spPr>
        <a:xfrm>
          <a:off x="655638" y="29495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201D79-0AE6-4E5B-9585-EA5FD3668351}"/>
            </a:ext>
          </a:extLst>
        </xdr:cNvPr>
        <xdr:cNvSpPr txBox="1"/>
      </xdr:nvSpPr>
      <xdr:spPr>
        <a:xfrm>
          <a:off x="655638"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1A7DF92-14C5-4AA2-9306-2B6168885E0D}"/>
            </a:ext>
          </a:extLst>
        </xdr:cNvPr>
        <xdr:cNvSpPr txBox="1"/>
      </xdr:nvSpPr>
      <xdr:spPr>
        <a:xfrm>
          <a:off x="655638" y="35560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06C10B-6A69-4D59-A284-1F93145E7B7C}"/>
            </a:ext>
          </a:extLst>
        </xdr:cNvPr>
        <xdr:cNvSpPr/>
      </xdr:nvSpPr>
      <xdr:spPr>
        <a:xfrm>
          <a:off x="70485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274E91-9C24-4EFA-8181-0CA8151FA172}"/>
            </a:ext>
          </a:extLst>
        </xdr:cNvPr>
        <xdr:cNvSpPr/>
      </xdr:nvSpPr>
      <xdr:spPr>
        <a:xfrm>
          <a:off x="8318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72AED7-73F7-4BB4-BD82-EE369B334469}"/>
            </a:ext>
          </a:extLst>
        </xdr:cNvPr>
        <xdr:cNvSpPr/>
      </xdr:nvSpPr>
      <xdr:spPr>
        <a:xfrm>
          <a:off x="8318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5363EC-781A-4D1F-8453-3862445ABD2A}"/>
            </a:ext>
          </a:extLst>
        </xdr:cNvPr>
        <xdr:cNvSpPr/>
      </xdr:nvSpPr>
      <xdr:spPr>
        <a:xfrm>
          <a:off x="17621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DE0F3FB-7BAE-4858-BD68-3CFD6F3D2483}"/>
            </a:ext>
          </a:extLst>
        </xdr:cNvPr>
        <xdr:cNvSpPr/>
      </xdr:nvSpPr>
      <xdr:spPr>
        <a:xfrm>
          <a:off x="17621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899F6C4-B36A-43D5-81B4-FE8C3F4B9E9B}"/>
            </a:ext>
          </a:extLst>
        </xdr:cNvPr>
        <xdr:cNvSpPr/>
      </xdr:nvSpPr>
      <xdr:spPr>
        <a:xfrm>
          <a:off x="2819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39D09CA-FA23-4033-8FCA-21738D114B09}"/>
            </a:ext>
          </a:extLst>
        </xdr:cNvPr>
        <xdr:cNvSpPr/>
      </xdr:nvSpPr>
      <xdr:spPr>
        <a:xfrm>
          <a:off x="2819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2C272E-A70B-422A-A41A-AC242F99941F}"/>
            </a:ext>
          </a:extLst>
        </xdr:cNvPr>
        <xdr:cNvSpPr/>
      </xdr:nvSpPr>
      <xdr:spPr>
        <a:xfrm>
          <a:off x="70485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8E6FBC-A723-455D-B36B-C3AAA5552452}"/>
            </a:ext>
          </a:extLst>
        </xdr:cNvPr>
        <xdr:cNvSpPr txBox="1"/>
      </xdr:nvSpPr>
      <xdr:spPr>
        <a:xfrm>
          <a:off x="681038"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71B603E-01E8-4DB6-A1D5-76AB917A412A}"/>
            </a:ext>
          </a:extLst>
        </xdr:cNvPr>
        <xdr:cNvCxnSpPr/>
      </xdr:nvCxnSpPr>
      <xdr:spPr>
        <a:xfrm>
          <a:off x="70485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148E461-4DD9-4292-A0A3-6D9742C075DC}"/>
            </a:ext>
          </a:extLst>
        </xdr:cNvPr>
        <xdr:cNvSpPr txBox="1"/>
      </xdr:nvSpPr>
      <xdr:spPr>
        <a:xfrm>
          <a:off x="280534"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509819A-2D2A-48E3-B3CB-FD35BD31403E}"/>
            </a:ext>
          </a:extLst>
        </xdr:cNvPr>
        <xdr:cNvCxnSpPr/>
      </xdr:nvCxnSpPr>
      <xdr:spPr>
        <a:xfrm>
          <a:off x="704850" y="690290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F299CC0-046B-476A-B23E-4344F250475B}"/>
            </a:ext>
          </a:extLst>
        </xdr:cNvPr>
        <xdr:cNvSpPr txBox="1"/>
      </xdr:nvSpPr>
      <xdr:spPr>
        <a:xfrm>
          <a:off x="280534" y="6770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2AF8DC9-A9BE-4222-992E-B592D04A1A9F}"/>
            </a:ext>
          </a:extLst>
        </xdr:cNvPr>
        <xdr:cNvCxnSpPr/>
      </xdr:nvCxnSpPr>
      <xdr:spPr>
        <a:xfrm>
          <a:off x="704850" y="659538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C673B2C-99DF-4DA5-99D6-7D1AE1E7E748}"/>
            </a:ext>
          </a:extLst>
        </xdr:cNvPr>
        <xdr:cNvSpPr txBox="1"/>
      </xdr:nvSpPr>
      <xdr:spPr>
        <a:xfrm>
          <a:off x="344654" y="64626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5F02DBF-78C1-4D18-90BE-FC57CFFAAFE8}"/>
            </a:ext>
          </a:extLst>
        </xdr:cNvPr>
        <xdr:cNvCxnSpPr/>
      </xdr:nvCxnSpPr>
      <xdr:spPr>
        <a:xfrm>
          <a:off x="704850" y="628786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1AD0A9C-CC5F-4BF1-9E1E-A26445DB635B}"/>
            </a:ext>
          </a:extLst>
        </xdr:cNvPr>
        <xdr:cNvSpPr txBox="1"/>
      </xdr:nvSpPr>
      <xdr:spPr>
        <a:xfrm>
          <a:off x="344654"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EBACDAC-0AD1-494B-85AA-C286E278AE68}"/>
            </a:ext>
          </a:extLst>
        </xdr:cNvPr>
        <xdr:cNvCxnSpPr/>
      </xdr:nvCxnSpPr>
      <xdr:spPr>
        <a:xfrm>
          <a:off x="704850" y="598033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8CDE4F1-F3A5-47E1-A584-004132CFC1E5}"/>
            </a:ext>
          </a:extLst>
        </xdr:cNvPr>
        <xdr:cNvSpPr txBox="1"/>
      </xdr:nvSpPr>
      <xdr:spPr>
        <a:xfrm>
          <a:off x="344654"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F8F4D1B-DFD5-404A-A7A0-FEDFBB47B65E}"/>
            </a:ext>
          </a:extLst>
        </xdr:cNvPr>
        <xdr:cNvCxnSpPr/>
      </xdr:nvCxnSpPr>
      <xdr:spPr>
        <a:xfrm>
          <a:off x="704850" y="567281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A6A7427-CF4E-4AC5-8D96-65279C0AFD2D}"/>
            </a:ext>
          </a:extLst>
        </xdr:cNvPr>
        <xdr:cNvSpPr txBox="1"/>
      </xdr:nvSpPr>
      <xdr:spPr>
        <a:xfrm>
          <a:off x="344654" y="55305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CFE184D-C5CB-433D-B92A-6DAA418908E0}"/>
            </a:ext>
          </a:extLst>
        </xdr:cNvPr>
        <xdr:cNvCxnSpPr/>
      </xdr:nvCxnSpPr>
      <xdr:spPr>
        <a:xfrm>
          <a:off x="704850" y="535577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6B7AF5E-C91F-4358-A053-29CED359C1DC}"/>
            </a:ext>
          </a:extLst>
        </xdr:cNvPr>
        <xdr:cNvSpPr txBox="1"/>
      </xdr:nvSpPr>
      <xdr:spPr>
        <a:xfrm>
          <a:off x="394486" y="52230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9DE6248-41B0-4F6E-AE43-38F88E6170D6}"/>
            </a:ext>
          </a:extLst>
        </xdr:cNvPr>
        <xdr:cNvCxnSpPr/>
      </xdr:nvCxnSpPr>
      <xdr:spPr>
        <a:xfrm>
          <a:off x="70485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4308F09-0B8D-4466-84F4-9AAC22DB6460}"/>
            </a:ext>
          </a:extLst>
        </xdr:cNvPr>
        <xdr:cNvSpPr/>
      </xdr:nvSpPr>
      <xdr:spPr>
        <a:xfrm>
          <a:off x="70485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3D59FCE8-721D-4C5F-B4D6-0D5B917BA7BC}"/>
            </a:ext>
          </a:extLst>
        </xdr:cNvPr>
        <xdr:cNvCxnSpPr/>
      </xdr:nvCxnSpPr>
      <xdr:spPr>
        <a:xfrm flipV="1">
          <a:off x="4291965" y="5520962"/>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1FF4396D-DF3D-4204-86BC-3B3A9CD2F063}"/>
            </a:ext>
          </a:extLst>
        </xdr:cNvPr>
        <xdr:cNvSpPr txBox="1"/>
      </xdr:nvSpPr>
      <xdr:spPr>
        <a:xfrm>
          <a:off x="4330700" y="6795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2FE50473-811F-4699-BFA0-65206A03DA23}"/>
            </a:ext>
          </a:extLst>
        </xdr:cNvPr>
        <xdr:cNvCxnSpPr/>
      </xdr:nvCxnSpPr>
      <xdr:spPr>
        <a:xfrm>
          <a:off x="4217988" y="679159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C7A75DE5-6CAD-435C-92C0-EAC362567439}"/>
            </a:ext>
          </a:extLst>
        </xdr:cNvPr>
        <xdr:cNvSpPr txBox="1"/>
      </xdr:nvSpPr>
      <xdr:spPr>
        <a:xfrm>
          <a:off x="4330700" y="5315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C9A3695F-E424-4B27-B3BA-91A452D410B7}"/>
            </a:ext>
          </a:extLst>
        </xdr:cNvPr>
        <xdr:cNvCxnSpPr/>
      </xdr:nvCxnSpPr>
      <xdr:spPr>
        <a:xfrm>
          <a:off x="4217988" y="552096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45421B1C-B5E8-4B30-9E3C-2CAA5915BDF2}"/>
            </a:ext>
          </a:extLst>
        </xdr:cNvPr>
        <xdr:cNvSpPr txBox="1"/>
      </xdr:nvSpPr>
      <xdr:spPr>
        <a:xfrm>
          <a:off x="4330700" y="587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03AEE029-D258-4B7F-920B-92AB084CA6E8}"/>
            </a:ext>
          </a:extLst>
        </xdr:cNvPr>
        <xdr:cNvSpPr/>
      </xdr:nvSpPr>
      <xdr:spPr>
        <a:xfrm>
          <a:off x="4241800" y="601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74D6FC18-064E-4649-AFA2-69229137DC46}"/>
            </a:ext>
          </a:extLst>
        </xdr:cNvPr>
        <xdr:cNvSpPr/>
      </xdr:nvSpPr>
      <xdr:spPr>
        <a:xfrm>
          <a:off x="3475038" y="600329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810D511E-0E0D-4F83-A638-D17F47A5741B}"/>
            </a:ext>
          </a:extLst>
        </xdr:cNvPr>
        <xdr:cNvSpPr/>
      </xdr:nvSpPr>
      <xdr:spPr>
        <a:xfrm>
          <a:off x="2643188" y="597689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4CED9852-FA4B-4562-B7B8-56A5E6A97BA5}"/>
            </a:ext>
          </a:extLst>
        </xdr:cNvPr>
        <xdr:cNvSpPr/>
      </xdr:nvSpPr>
      <xdr:spPr>
        <a:xfrm>
          <a:off x="1825625" y="596056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3EB16AB1-AB43-4197-879B-61B3ED815FB6}"/>
            </a:ext>
          </a:extLst>
        </xdr:cNvPr>
        <xdr:cNvSpPr/>
      </xdr:nvSpPr>
      <xdr:spPr>
        <a:xfrm>
          <a:off x="1008063" y="5963829"/>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50C91FD-2A88-40F5-93D2-EB7FC2501AB1}"/>
            </a:ext>
          </a:extLst>
        </xdr:cNvPr>
        <xdr:cNvSpPr txBox="1"/>
      </xdr:nvSpPr>
      <xdr:spPr>
        <a:xfrm>
          <a:off x="411638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9921ED1-5A07-4BCD-9B32-0CB1CCC70454}"/>
            </a:ext>
          </a:extLst>
        </xdr:cNvPr>
        <xdr:cNvSpPr txBox="1"/>
      </xdr:nvSpPr>
      <xdr:spPr>
        <a:xfrm>
          <a:off x="3349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F897DD-E89D-4AA1-BEEF-22A9126B1C63}"/>
            </a:ext>
          </a:extLst>
        </xdr:cNvPr>
        <xdr:cNvSpPr txBox="1"/>
      </xdr:nvSpPr>
      <xdr:spPr>
        <a:xfrm>
          <a:off x="25177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07D14AC-7339-4E07-8381-4E1A57CD606F}"/>
            </a:ext>
          </a:extLst>
        </xdr:cNvPr>
        <xdr:cNvSpPr txBox="1"/>
      </xdr:nvSpPr>
      <xdr:spPr>
        <a:xfrm>
          <a:off x="17002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3BF376F-2B31-44A7-9055-983E6D928C29}"/>
            </a:ext>
          </a:extLst>
        </xdr:cNvPr>
        <xdr:cNvSpPr txBox="1"/>
      </xdr:nvSpPr>
      <xdr:spPr>
        <a:xfrm>
          <a:off x="882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92347</xdr:rowOff>
    </xdr:from>
    <xdr:to>
      <xdr:col>24</xdr:col>
      <xdr:colOff>114300</xdr:colOff>
      <xdr:row>40</xdr:row>
      <xdr:rowOff>22497</xdr:rowOff>
    </xdr:to>
    <xdr:sp macro="" textlink="">
      <xdr:nvSpPr>
        <xdr:cNvPr id="74" name="楕円 73">
          <a:extLst>
            <a:ext uri="{FF2B5EF4-FFF2-40B4-BE49-F238E27FC236}">
              <a16:creationId xmlns:a16="http://schemas.microsoft.com/office/drawing/2014/main" id="{FD1E2A8F-38E4-489B-A54C-E9648996CA98}"/>
            </a:ext>
          </a:extLst>
        </xdr:cNvPr>
        <xdr:cNvSpPr/>
      </xdr:nvSpPr>
      <xdr:spPr>
        <a:xfrm>
          <a:off x="4241800" y="641694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70774</xdr:rowOff>
    </xdr:from>
    <xdr:ext cx="405111" cy="259045"/>
    <xdr:sp macro="" textlink="">
      <xdr:nvSpPr>
        <xdr:cNvPr id="75" name="【図書館】&#10;有形固定資産減価償却率該当値テキスト">
          <a:extLst>
            <a:ext uri="{FF2B5EF4-FFF2-40B4-BE49-F238E27FC236}">
              <a16:creationId xmlns:a16="http://schemas.microsoft.com/office/drawing/2014/main" id="{F97CDB8D-3ECC-4D13-A392-5F51D29492AD}"/>
            </a:ext>
          </a:extLst>
        </xdr:cNvPr>
        <xdr:cNvSpPr txBox="1"/>
      </xdr:nvSpPr>
      <xdr:spPr>
        <a:xfrm>
          <a:off x="4330700" y="6395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23767</xdr:rowOff>
    </xdr:from>
    <xdr:to>
      <xdr:col>20</xdr:col>
      <xdr:colOff>38100</xdr:colOff>
      <xdr:row>39</xdr:row>
      <xdr:rowOff>125367</xdr:rowOff>
    </xdr:to>
    <xdr:sp macro="" textlink="">
      <xdr:nvSpPr>
        <xdr:cNvPr id="76" name="楕円 75">
          <a:extLst>
            <a:ext uri="{FF2B5EF4-FFF2-40B4-BE49-F238E27FC236}">
              <a16:creationId xmlns:a16="http://schemas.microsoft.com/office/drawing/2014/main" id="{B2D9438D-B9F7-47DF-84F9-377B2CBE6AE3}"/>
            </a:ext>
          </a:extLst>
        </xdr:cNvPr>
        <xdr:cNvSpPr/>
      </xdr:nvSpPr>
      <xdr:spPr>
        <a:xfrm>
          <a:off x="3475038" y="6348367"/>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74567</xdr:rowOff>
    </xdr:from>
    <xdr:to>
      <xdr:col>24</xdr:col>
      <xdr:colOff>63500</xdr:colOff>
      <xdr:row>39</xdr:row>
      <xdr:rowOff>143147</xdr:rowOff>
    </xdr:to>
    <xdr:cxnSp macro="">
      <xdr:nvCxnSpPr>
        <xdr:cNvPr id="77" name="直線コネクタ 76">
          <a:extLst>
            <a:ext uri="{FF2B5EF4-FFF2-40B4-BE49-F238E27FC236}">
              <a16:creationId xmlns:a16="http://schemas.microsoft.com/office/drawing/2014/main" id="{536BB9CC-5669-4E87-81F0-59B55D9983E9}"/>
            </a:ext>
          </a:extLst>
        </xdr:cNvPr>
        <xdr:cNvCxnSpPr/>
      </xdr:nvCxnSpPr>
      <xdr:spPr>
        <a:xfrm>
          <a:off x="3525838" y="6399167"/>
          <a:ext cx="766762"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138067</xdr:rowOff>
    </xdr:from>
    <xdr:to>
      <xdr:col>15</xdr:col>
      <xdr:colOff>101600</xdr:colOff>
      <xdr:row>39</xdr:row>
      <xdr:rowOff>68217</xdr:rowOff>
    </xdr:to>
    <xdr:sp macro="" textlink="">
      <xdr:nvSpPr>
        <xdr:cNvPr id="78" name="楕円 77">
          <a:extLst>
            <a:ext uri="{FF2B5EF4-FFF2-40B4-BE49-F238E27FC236}">
              <a16:creationId xmlns:a16="http://schemas.microsoft.com/office/drawing/2014/main" id="{D82FE962-D8AD-42D8-98EC-E5ECECFC6F42}"/>
            </a:ext>
          </a:extLst>
        </xdr:cNvPr>
        <xdr:cNvSpPr/>
      </xdr:nvSpPr>
      <xdr:spPr>
        <a:xfrm>
          <a:off x="2643188" y="630074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17417</xdr:rowOff>
    </xdr:from>
    <xdr:to>
      <xdr:col>19</xdr:col>
      <xdr:colOff>177800</xdr:colOff>
      <xdr:row>39</xdr:row>
      <xdr:rowOff>74567</xdr:rowOff>
    </xdr:to>
    <xdr:cxnSp macro="">
      <xdr:nvCxnSpPr>
        <xdr:cNvPr id="79" name="直線コネクタ 78">
          <a:extLst>
            <a:ext uri="{FF2B5EF4-FFF2-40B4-BE49-F238E27FC236}">
              <a16:creationId xmlns:a16="http://schemas.microsoft.com/office/drawing/2014/main" id="{E37AA8D9-7EAA-43D7-84C2-35819DA1F0D1}"/>
            </a:ext>
          </a:extLst>
        </xdr:cNvPr>
        <xdr:cNvCxnSpPr/>
      </xdr:nvCxnSpPr>
      <xdr:spPr>
        <a:xfrm>
          <a:off x="2693988" y="6342017"/>
          <a:ext cx="8318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69487</xdr:rowOff>
    </xdr:from>
    <xdr:to>
      <xdr:col>10</xdr:col>
      <xdr:colOff>165100</xdr:colOff>
      <xdr:row>38</xdr:row>
      <xdr:rowOff>171087</xdr:rowOff>
    </xdr:to>
    <xdr:sp macro="" textlink="">
      <xdr:nvSpPr>
        <xdr:cNvPr id="80" name="楕円 79">
          <a:extLst>
            <a:ext uri="{FF2B5EF4-FFF2-40B4-BE49-F238E27FC236}">
              <a16:creationId xmlns:a16="http://schemas.microsoft.com/office/drawing/2014/main" id="{6EE31672-C636-48D1-A1A7-1A5039F0B3CE}"/>
            </a:ext>
          </a:extLst>
        </xdr:cNvPr>
        <xdr:cNvSpPr/>
      </xdr:nvSpPr>
      <xdr:spPr>
        <a:xfrm>
          <a:off x="1825625" y="623216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120287</xdr:rowOff>
    </xdr:from>
    <xdr:to>
      <xdr:col>15</xdr:col>
      <xdr:colOff>50800</xdr:colOff>
      <xdr:row>39</xdr:row>
      <xdr:rowOff>17417</xdr:rowOff>
    </xdr:to>
    <xdr:cxnSp macro="">
      <xdr:nvCxnSpPr>
        <xdr:cNvPr id="81" name="直線コネクタ 80">
          <a:extLst>
            <a:ext uri="{FF2B5EF4-FFF2-40B4-BE49-F238E27FC236}">
              <a16:creationId xmlns:a16="http://schemas.microsoft.com/office/drawing/2014/main" id="{188AFF76-89B1-44A0-83FF-953B41486EB2}"/>
            </a:ext>
          </a:extLst>
        </xdr:cNvPr>
        <xdr:cNvCxnSpPr/>
      </xdr:nvCxnSpPr>
      <xdr:spPr>
        <a:xfrm>
          <a:off x="1876425" y="6282962"/>
          <a:ext cx="817563"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12337</xdr:rowOff>
    </xdr:from>
    <xdr:to>
      <xdr:col>6</xdr:col>
      <xdr:colOff>38100</xdr:colOff>
      <xdr:row>38</xdr:row>
      <xdr:rowOff>113937</xdr:rowOff>
    </xdr:to>
    <xdr:sp macro="" textlink="">
      <xdr:nvSpPr>
        <xdr:cNvPr id="82" name="楕円 81">
          <a:extLst>
            <a:ext uri="{FF2B5EF4-FFF2-40B4-BE49-F238E27FC236}">
              <a16:creationId xmlns:a16="http://schemas.microsoft.com/office/drawing/2014/main" id="{356EFD3D-6AC0-46B6-A58D-453ECD586A08}"/>
            </a:ext>
          </a:extLst>
        </xdr:cNvPr>
        <xdr:cNvSpPr/>
      </xdr:nvSpPr>
      <xdr:spPr>
        <a:xfrm>
          <a:off x="1008063" y="6175012"/>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63137</xdr:rowOff>
    </xdr:from>
    <xdr:to>
      <xdr:col>10</xdr:col>
      <xdr:colOff>114300</xdr:colOff>
      <xdr:row>38</xdr:row>
      <xdr:rowOff>120287</xdr:rowOff>
    </xdr:to>
    <xdr:cxnSp macro="">
      <xdr:nvCxnSpPr>
        <xdr:cNvPr id="83" name="直線コネクタ 82">
          <a:extLst>
            <a:ext uri="{FF2B5EF4-FFF2-40B4-BE49-F238E27FC236}">
              <a16:creationId xmlns:a16="http://schemas.microsoft.com/office/drawing/2014/main" id="{2D7DB5E0-4E60-4DE1-89B6-E142EA6F8CCE}"/>
            </a:ext>
          </a:extLst>
        </xdr:cNvPr>
        <xdr:cNvCxnSpPr/>
      </xdr:nvCxnSpPr>
      <xdr:spPr>
        <a:xfrm>
          <a:off x="1058863" y="6225812"/>
          <a:ext cx="817562"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B7C3B77F-38E5-4D2A-B047-2D0B246FDCEA}"/>
            </a:ext>
          </a:extLst>
        </xdr:cNvPr>
        <xdr:cNvSpPr txBox="1"/>
      </xdr:nvSpPr>
      <xdr:spPr>
        <a:xfrm>
          <a:off x="3324869"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44A76BE5-C615-4EE4-9243-113A58F0BD90}"/>
            </a:ext>
          </a:extLst>
        </xdr:cNvPr>
        <xdr:cNvSpPr txBox="1"/>
      </xdr:nvSpPr>
      <xdr:spPr>
        <a:xfrm>
          <a:off x="2505719" y="576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FD81FEB9-792B-432A-8F83-B238098AFEFB}"/>
            </a:ext>
          </a:extLst>
        </xdr:cNvPr>
        <xdr:cNvSpPr txBox="1"/>
      </xdr:nvSpPr>
      <xdr:spPr>
        <a:xfrm>
          <a:off x="1688157" y="574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3886DB9A-26AA-4241-994F-B14907AA8B31}"/>
            </a:ext>
          </a:extLst>
        </xdr:cNvPr>
        <xdr:cNvSpPr txBox="1"/>
      </xdr:nvSpPr>
      <xdr:spPr>
        <a:xfrm>
          <a:off x="870594" y="574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116494</xdr:rowOff>
    </xdr:from>
    <xdr:ext cx="405111" cy="259045"/>
    <xdr:sp macro="" textlink="">
      <xdr:nvSpPr>
        <xdr:cNvPr id="88" name="n_1mainValue【図書館】&#10;有形固定資産減価償却率">
          <a:extLst>
            <a:ext uri="{FF2B5EF4-FFF2-40B4-BE49-F238E27FC236}">
              <a16:creationId xmlns:a16="http://schemas.microsoft.com/office/drawing/2014/main" id="{E4A3D5AB-983F-406C-93F2-45647A294D54}"/>
            </a:ext>
          </a:extLst>
        </xdr:cNvPr>
        <xdr:cNvSpPr txBox="1"/>
      </xdr:nvSpPr>
      <xdr:spPr>
        <a:xfrm>
          <a:off x="3324869" y="644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59344</xdr:rowOff>
    </xdr:from>
    <xdr:ext cx="405111" cy="259045"/>
    <xdr:sp macro="" textlink="">
      <xdr:nvSpPr>
        <xdr:cNvPr id="89" name="n_2mainValue【図書館】&#10;有形固定資産減価償却率">
          <a:extLst>
            <a:ext uri="{FF2B5EF4-FFF2-40B4-BE49-F238E27FC236}">
              <a16:creationId xmlns:a16="http://schemas.microsoft.com/office/drawing/2014/main" id="{AEEEE468-D867-4CC1-9CCF-682B7A7109C1}"/>
            </a:ext>
          </a:extLst>
        </xdr:cNvPr>
        <xdr:cNvSpPr txBox="1"/>
      </xdr:nvSpPr>
      <xdr:spPr>
        <a:xfrm>
          <a:off x="2505719" y="638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162214</xdr:rowOff>
    </xdr:from>
    <xdr:ext cx="405111" cy="259045"/>
    <xdr:sp macro="" textlink="">
      <xdr:nvSpPr>
        <xdr:cNvPr id="90" name="n_3mainValue【図書館】&#10;有形固定資産減価償却率">
          <a:extLst>
            <a:ext uri="{FF2B5EF4-FFF2-40B4-BE49-F238E27FC236}">
              <a16:creationId xmlns:a16="http://schemas.microsoft.com/office/drawing/2014/main" id="{102D6DE7-A798-44BA-AC78-32D12A5F6288}"/>
            </a:ext>
          </a:extLst>
        </xdr:cNvPr>
        <xdr:cNvSpPr txBox="1"/>
      </xdr:nvSpPr>
      <xdr:spPr>
        <a:xfrm>
          <a:off x="1688157" y="632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105064</xdr:rowOff>
    </xdr:from>
    <xdr:ext cx="405111" cy="259045"/>
    <xdr:sp macro="" textlink="">
      <xdr:nvSpPr>
        <xdr:cNvPr id="91" name="n_4mainValue【図書館】&#10;有形固定資産減価償却率">
          <a:extLst>
            <a:ext uri="{FF2B5EF4-FFF2-40B4-BE49-F238E27FC236}">
              <a16:creationId xmlns:a16="http://schemas.microsoft.com/office/drawing/2014/main" id="{96FC9DFB-CB76-47DC-89AB-BE3AE2AC8DF8}"/>
            </a:ext>
          </a:extLst>
        </xdr:cNvPr>
        <xdr:cNvSpPr txBox="1"/>
      </xdr:nvSpPr>
      <xdr:spPr>
        <a:xfrm>
          <a:off x="870594" y="6267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41706E8-C9DE-4DFA-A76E-0188AE551A4A}"/>
            </a:ext>
          </a:extLst>
        </xdr:cNvPr>
        <xdr:cNvSpPr/>
      </xdr:nvSpPr>
      <xdr:spPr>
        <a:xfrm>
          <a:off x="6118225" y="39719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106EF30-9D64-4BAA-859E-78435C8C276B}"/>
            </a:ext>
          </a:extLst>
        </xdr:cNvPr>
        <xdr:cNvSpPr/>
      </xdr:nvSpPr>
      <xdr:spPr>
        <a:xfrm>
          <a:off x="623093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C483D1F-8754-49AD-9117-BD5ABDBC1E0F}"/>
            </a:ext>
          </a:extLst>
        </xdr:cNvPr>
        <xdr:cNvSpPr/>
      </xdr:nvSpPr>
      <xdr:spPr>
        <a:xfrm>
          <a:off x="623093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0D598E3-591E-4BFB-BE87-FE768E39C24E}"/>
            </a:ext>
          </a:extLst>
        </xdr:cNvPr>
        <xdr:cNvSpPr/>
      </xdr:nvSpPr>
      <xdr:spPr>
        <a:xfrm>
          <a:off x="71755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7DD0023-ACB8-4ECB-873E-9984B6CE66A8}"/>
            </a:ext>
          </a:extLst>
        </xdr:cNvPr>
        <xdr:cNvSpPr/>
      </xdr:nvSpPr>
      <xdr:spPr>
        <a:xfrm>
          <a:off x="71755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E6E11A6-A3EE-49A6-968A-7F00D0DB1110}"/>
            </a:ext>
          </a:extLst>
        </xdr:cNvPr>
        <xdr:cNvSpPr/>
      </xdr:nvSpPr>
      <xdr:spPr>
        <a:xfrm>
          <a:off x="82327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71238E0-7DA2-42FB-81FE-1ECAA6551E94}"/>
            </a:ext>
          </a:extLst>
        </xdr:cNvPr>
        <xdr:cNvSpPr/>
      </xdr:nvSpPr>
      <xdr:spPr>
        <a:xfrm>
          <a:off x="82327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EE7ADCA-27DA-43B0-B917-1564D0FE2564}"/>
            </a:ext>
          </a:extLst>
        </xdr:cNvPr>
        <xdr:cNvSpPr/>
      </xdr:nvSpPr>
      <xdr:spPr>
        <a:xfrm>
          <a:off x="6118225" y="50482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4AF001F-55B0-44C4-8791-419DAA0704BA}"/>
            </a:ext>
          </a:extLst>
        </xdr:cNvPr>
        <xdr:cNvSpPr txBox="1"/>
      </xdr:nvSpPr>
      <xdr:spPr>
        <a:xfrm>
          <a:off x="60801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FD6E5A0-EB07-4E04-A065-58D1C915B502}"/>
            </a:ext>
          </a:extLst>
        </xdr:cNvPr>
        <xdr:cNvCxnSpPr/>
      </xdr:nvCxnSpPr>
      <xdr:spPr>
        <a:xfrm>
          <a:off x="6118225" y="7210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6947249-116F-4116-A11B-D540D1EAAEC5}"/>
            </a:ext>
          </a:extLst>
        </xdr:cNvPr>
        <xdr:cNvCxnSpPr/>
      </xdr:nvCxnSpPr>
      <xdr:spPr>
        <a:xfrm>
          <a:off x="6118225" y="67818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96BED54-E6E7-4D38-A397-DDABC7D3FFA1}"/>
            </a:ext>
          </a:extLst>
        </xdr:cNvPr>
        <xdr:cNvSpPr txBox="1"/>
      </xdr:nvSpPr>
      <xdr:spPr>
        <a:xfrm>
          <a:off x="5679621" y="664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8B4976B-2C92-4CD7-8B1D-670CED683563}"/>
            </a:ext>
          </a:extLst>
        </xdr:cNvPr>
        <xdr:cNvCxnSpPr/>
      </xdr:nvCxnSpPr>
      <xdr:spPr>
        <a:xfrm>
          <a:off x="6118225" y="6343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5332243-61FD-4F90-8690-9DCE2816B24C}"/>
            </a:ext>
          </a:extLst>
        </xdr:cNvPr>
        <xdr:cNvSpPr txBox="1"/>
      </xdr:nvSpPr>
      <xdr:spPr>
        <a:xfrm>
          <a:off x="5679621" y="62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EC2064E-1EFE-46FB-84A7-2FB8A836DC2A}"/>
            </a:ext>
          </a:extLst>
        </xdr:cNvPr>
        <xdr:cNvCxnSpPr/>
      </xdr:nvCxnSpPr>
      <xdr:spPr>
        <a:xfrm>
          <a:off x="6118225" y="591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31B6B760-88BD-474B-98FA-F90D30785CD4}"/>
            </a:ext>
          </a:extLst>
        </xdr:cNvPr>
        <xdr:cNvSpPr txBox="1"/>
      </xdr:nvSpPr>
      <xdr:spPr>
        <a:xfrm>
          <a:off x="5679621" y="578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82E2F56-DE25-498F-89F7-A8383540FBF9}"/>
            </a:ext>
          </a:extLst>
        </xdr:cNvPr>
        <xdr:cNvCxnSpPr/>
      </xdr:nvCxnSpPr>
      <xdr:spPr>
        <a:xfrm>
          <a:off x="6118225" y="54864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834BCB70-FD0C-46A5-8448-D1A0C05CE67C}"/>
            </a:ext>
          </a:extLst>
        </xdr:cNvPr>
        <xdr:cNvSpPr txBox="1"/>
      </xdr:nvSpPr>
      <xdr:spPr>
        <a:xfrm>
          <a:off x="5679621" y="535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DDF23BF-7F0C-4883-AC68-3C77793383AA}"/>
            </a:ext>
          </a:extLst>
        </xdr:cNvPr>
        <xdr:cNvCxnSpPr/>
      </xdr:nvCxnSpPr>
      <xdr:spPr>
        <a:xfrm>
          <a:off x="6118225" y="504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ADDAC8D-AD14-4413-971D-8FD7158FBC7D}"/>
            </a:ext>
          </a:extLst>
        </xdr:cNvPr>
        <xdr:cNvSpPr txBox="1"/>
      </xdr:nvSpPr>
      <xdr:spPr>
        <a:xfrm>
          <a:off x="5679621"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F972FEC9-C30B-4A38-91FC-B5B6D7FBB313}"/>
            </a:ext>
          </a:extLst>
        </xdr:cNvPr>
        <xdr:cNvSpPr/>
      </xdr:nvSpPr>
      <xdr:spPr>
        <a:xfrm>
          <a:off x="6118225" y="50482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256E7955-AF2F-4F73-9758-8BBF1EA64059}"/>
            </a:ext>
          </a:extLst>
        </xdr:cNvPr>
        <xdr:cNvCxnSpPr/>
      </xdr:nvCxnSpPr>
      <xdr:spPr>
        <a:xfrm flipV="1">
          <a:off x="9691053" y="5755386"/>
          <a:ext cx="0" cy="916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AEF6DAA7-009B-421C-8AEC-C3DAF0429C7F}"/>
            </a:ext>
          </a:extLst>
        </xdr:cNvPr>
        <xdr:cNvSpPr txBox="1"/>
      </xdr:nvSpPr>
      <xdr:spPr>
        <a:xfrm>
          <a:off x="9729788" y="667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DE5FC204-959B-4246-8F02-E206237EC87C}"/>
            </a:ext>
          </a:extLst>
        </xdr:cNvPr>
        <xdr:cNvCxnSpPr/>
      </xdr:nvCxnSpPr>
      <xdr:spPr>
        <a:xfrm>
          <a:off x="9617075" y="667207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C1F4A318-7C19-4953-A32B-F6DC42FC56DF}"/>
            </a:ext>
          </a:extLst>
        </xdr:cNvPr>
        <xdr:cNvSpPr txBox="1"/>
      </xdr:nvSpPr>
      <xdr:spPr>
        <a:xfrm>
          <a:off x="9729788" y="554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BE0469DF-5141-4674-8577-9C2F30FCAF96}"/>
            </a:ext>
          </a:extLst>
        </xdr:cNvPr>
        <xdr:cNvCxnSpPr/>
      </xdr:nvCxnSpPr>
      <xdr:spPr>
        <a:xfrm>
          <a:off x="9617075" y="575538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1951B6EC-F255-4E4C-801D-547DCCC2F8B8}"/>
            </a:ext>
          </a:extLst>
        </xdr:cNvPr>
        <xdr:cNvSpPr txBox="1"/>
      </xdr:nvSpPr>
      <xdr:spPr>
        <a:xfrm>
          <a:off x="9729788" y="63363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DE159E9B-66BA-4452-A2F6-CBCA0321B81B}"/>
            </a:ext>
          </a:extLst>
        </xdr:cNvPr>
        <xdr:cNvSpPr/>
      </xdr:nvSpPr>
      <xdr:spPr>
        <a:xfrm>
          <a:off x="9655175" y="6484874"/>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FA0C58BC-D3BC-4E28-995A-DB64F616BE96}"/>
            </a:ext>
          </a:extLst>
        </xdr:cNvPr>
        <xdr:cNvSpPr/>
      </xdr:nvSpPr>
      <xdr:spPr>
        <a:xfrm>
          <a:off x="8874125"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101C6C44-8809-4E7B-BB58-43FFC4B91911}"/>
            </a:ext>
          </a:extLst>
        </xdr:cNvPr>
        <xdr:cNvSpPr/>
      </xdr:nvSpPr>
      <xdr:spPr>
        <a:xfrm>
          <a:off x="8056563" y="648906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5157C750-4AFA-4327-8B8D-17059FC322FD}"/>
            </a:ext>
          </a:extLst>
        </xdr:cNvPr>
        <xdr:cNvSpPr/>
      </xdr:nvSpPr>
      <xdr:spPr>
        <a:xfrm>
          <a:off x="7224713" y="649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B200E0E7-2AC0-4680-9B6C-53D2BE080508}"/>
            </a:ext>
          </a:extLst>
        </xdr:cNvPr>
        <xdr:cNvSpPr/>
      </xdr:nvSpPr>
      <xdr:spPr>
        <a:xfrm>
          <a:off x="640715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8EAC8A2-B20D-4A1B-BA3F-F707638BB19F}"/>
            </a:ext>
          </a:extLst>
        </xdr:cNvPr>
        <xdr:cNvSpPr txBox="1"/>
      </xdr:nvSpPr>
      <xdr:spPr>
        <a:xfrm>
          <a:off x="95154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63FE28-EA8A-4762-B660-998A786B519A}"/>
            </a:ext>
          </a:extLst>
        </xdr:cNvPr>
        <xdr:cNvSpPr txBox="1"/>
      </xdr:nvSpPr>
      <xdr:spPr>
        <a:xfrm>
          <a:off x="87487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219C90B-B6E5-42D4-80C9-5CF276E3DE46}"/>
            </a:ext>
          </a:extLst>
        </xdr:cNvPr>
        <xdr:cNvSpPr txBox="1"/>
      </xdr:nvSpPr>
      <xdr:spPr>
        <a:xfrm>
          <a:off x="79311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31FA1D-6882-494A-90E3-37427D91259F}"/>
            </a:ext>
          </a:extLst>
        </xdr:cNvPr>
        <xdr:cNvSpPr txBox="1"/>
      </xdr:nvSpPr>
      <xdr:spPr>
        <a:xfrm>
          <a:off x="7099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971441-5067-4C19-B22D-F22BE2B9DC7B}"/>
            </a:ext>
          </a:extLst>
        </xdr:cNvPr>
        <xdr:cNvSpPr txBox="1"/>
      </xdr:nvSpPr>
      <xdr:spPr>
        <a:xfrm>
          <a:off x="62817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139700</xdr:rowOff>
    </xdr:from>
    <xdr:to>
      <xdr:col>55</xdr:col>
      <xdr:colOff>50800</xdr:colOff>
      <xdr:row>41</xdr:row>
      <xdr:rowOff>69850</xdr:rowOff>
    </xdr:to>
    <xdr:sp macro="" textlink="">
      <xdr:nvSpPr>
        <xdr:cNvPr id="129" name="楕円 128">
          <a:extLst>
            <a:ext uri="{FF2B5EF4-FFF2-40B4-BE49-F238E27FC236}">
              <a16:creationId xmlns:a16="http://schemas.microsoft.com/office/drawing/2014/main" id="{AF145696-BF64-46CA-BE85-898B3EFFB171}"/>
            </a:ext>
          </a:extLst>
        </xdr:cNvPr>
        <xdr:cNvSpPr/>
      </xdr:nvSpPr>
      <xdr:spPr>
        <a:xfrm>
          <a:off x="9655175" y="6626225"/>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0" name="【図書館】&#10;一人当たり面積該当値テキスト">
          <a:extLst>
            <a:ext uri="{FF2B5EF4-FFF2-40B4-BE49-F238E27FC236}">
              <a16:creationId xmlns:a16="http://schemas.microsoft.com/office/drawing/2014/main" id="{554756EF-6F5A-45CD-8326-76FB9C00A49D}"/>
            </a:ext>
          </a:extLst>
        </xdr:cNvPr>
        <xdr:cNvSpPr txBox="1"/>
      </xdr:nvSpPr>
      <xdr:spPr>
        <a:xfrm>
          <a:off x="9729788" y="654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144272</xdr:rowOff>
    </xdr:from>
    <xdr:to>
      <xdr:col>50</xdr:col>
      <xdr:colOff>165100</xdr:colOff>
      <xdr:row>41</xdr:row>
      <xdr:rowOff>74422</xdr:rowOff>
    </xdr:to>
    <xdr:sp macro="" textlink="">
      <xdr:nvSpPr>
        <xdr:cNvPr id="131" name="楕円 130">
          <a:extLst>
            <a:ext uri="{FF2B5EF4-FFF2-40B4-BE49-F238E27FC236}">
              <a16:creationId xmlns:a16="http://schemas.microsoft.com/office/drawing/2014/main" id="{CA3560AB-DD74-46DB-A011-568A602AADE1}"/>
            </a:ext>
          </a:extLst>
        </xdr:cNvPr>
        <xdr:cNvSpPr/>
      </xdr:nvSpPr>
      <xdr:spPr>
        <a:xfrm>
          <a:off x="8874125" y="663079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19050</xdr:rowOff>
    </xdr:from>
    <xdr:to>
      <xdr:col>55</xdr:col>
      <xdr:colOff>0</xdr:colOff>
      <xdr:row>41</xdr:row>
      <xdr:rowOff>23622</xdr:rowOff>
    </xdr:to>
    <xdr:cxnSp macro="">
      <xdr:nvCxnSpPr>
        <xdr:cNvPr id="132" name="直線コネクタ 131">
          <a:extLst>
            <a:ext uri="{FF2B5EF4-FFF2-40B4-BE49-F238E27FC236}">
              <a16:creationId xmlns:a16="http://schemas.microsoft.com/office/drawing/2014/main" id="{622B3FB3-0EC6-450A-AD99-79C1AB98670D}"/>
            </a:ext>
          </a:extLst>
        </xdr:cNvPr>
        <xdr:cNvCxnSpPr/>
      </xdr:nvCxnSpPr>
      <xdr:spPr>
        <a:xfrm flipV="1">
          <a:off x="8924925" y="6667500"/>
          <a:ext cx="76676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144272</xdr:rowOff>
    </xdr:from>
    <xdr:to>
      <xdr:col>46</xdr:col>
      <xdr:colOff>38100</xdr:colOff>
      <xdr:row>41</xdr:row>
      <xdr:rowOff>74422</xdr:rowOff>
    </xdr:to>
    <xdr:sp macro="" textlink="">
      <xdr:nvSpPr>
        <xdr:cNvPr id="133" name="楕円 132">
          <a:extLst>
            <a:ext uri="{FF2B5EF4-FFF2-40B4-BE49-F238E27FC236}">
              <a16:creationId xmlns:a16="http://schemas.microsoft.com/office/drawing/2014/main" id="{A3D39324-4495-413C-9D93-4B989D1B3584}"/>
            </a:ext>
          </a:extLst>
        </xdr:cNvPr>
        <xdr:cNvSpPr/>
      </xdr:nvSpPr>
      <xdr:spPr>
        <a:xfrm>
          <a:off x="8056563" y="6630797"/>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23622</xdr:rowOff>
    </xdr:from>
    <xdr:to>
      <xdr:col>50</xdr:col>
      <xdr:colOff>114300</xdr:colOff>
      <xdr:row>41</xdr:row>
      <xdr:rowOff>23622</xdr:rowOff>
    </xdr:to>
    <xdr:cxnSp macro="">
      <xdr:nvCxnSpPr>
        <xdr:cNvPr id="134" name="直線コネクタ 133">
          <a:extLst>
            <a:ext uri="{FF2B5EF4-FFF2-40B4-BE49-F238E27FC236}">
              <a16:creationId xmlns:a16="http://schemas.microsoft.com/office/drawing/2014/main" id="{E7775168-0C8D-4BE0-91AB-A98EF3C13DE4}"/>
            </a:ext>
          </a:extLst>
        </xdr:cNvPr>
        <xdr:cNvCxnSpPr/>
      </xdr:nvCxnSpPr>
      <xdr:spPr>
        <a:xfrm>
          <a:off x="8107363" y="6672072"/>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144272</xdr:rowOff>
    </xdr:from>
    <xdr:to>
      <xdr:col>41</xdr:col>
      <xdr:colOff>101600</xdr:colOff>
      <xdr:row>41</xdr:row>
      <xdr:rowOff>74422</xdr:rowOff>
    </xdr:to>
    <xdr:sp macro="" textlink="">
      <xdr:nvSpPr>
        <xdr:cNvPr id="135" name="楕円 134">
          <a:extLst>
            <a:ext uri="{FF2B5EF4-FFF2-40B4-BE49-F238E27FC236}">
              <a16:creationId xmlns:a16="http://schemas.microsoft.com/office/drawing/2014/main" id="{6C32E6D2-AA20-4D7C-AE0A-618C14B31D32}"/>
            </a:ext>
          </a:extLst>
        </xdr:cNvPr>
        <xdr:cNvSpPr/>
      </xdr:nvSpPr>
      <xdr:spPr>
        <a:xfrm>
          <a:off x="7224713" y="663079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23622</xdr:rowOff>
    </xdr:from>
    <xdr:to>
      <xdr:col>45</xdr:col>
      <xdr:colOff>177800</xdr:colOff>
      <xdr:row>41</xdr:row>
      <xdr:rowOff>23622</xdr:rowOff>
    </xdr:to>
    <xdr:cxnSp macro="">
      <xdr:nvCxnSpPr>
        <xdr:cNvPr id="136" name="直線コネクタ 135">
          <a:extLst>
            <a:ext uri="{FF2B5EF4-FFF2-40B4-BE49-F238E27FC236}">
              <a16:creationId xmlns:a16="http://schemas.microsoft.com/office/drawing/2014/main" id="{542769B0-20E7-4B62-A66E-4E12D81A586F}"/>
            </a:ext>
          </a:extLst>
        </xdr:cNvPr>
        <xdr:cNvCxnSpPr/>
      </xdr:nvCxnSpPr>
      <xdr:spPr>
        <a:xfrm>
          <a:off x="7275513" y="6672072"/>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148844</xdr:rowOff>
    </xdr:from>
    <xdr:to>
      <xdr:col>36</xdr:col>
      <xdr:colOff>165100</xdr:colOff>
      <xdr:row>41</xdr:row>
      <xdr:rowOff>78994</xdr:rowOff>
    </xdr:to>
    <xdr:sp macro="" textlink="">
      <xdr:nvSpPr>
        <xdr:cNvPr id="137" name="楕円 136">
          <a:extLst>
            <a:ext uri="{FF2B5EF4-FFF2-40B4-BE49-F238E27FC236}">
              <a16:creationId xmlns:a16="http://schemas.microsoft.com/office/drawing/2014/main" id="{E837622B-1A96-4574-AA9E-F233349157DC}"/>
            </a:ext>
          </a:extLst>
        </xdr:cNvPr>
        <xdr:cNvSpPr/>
      </xdr:nvSpPr>
      <xdr:spPr>
        <a:xfrm>
          <a:off x="6407150" y="663536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23622</xdr:rowOff>
    </xdr:from>
    <xdr:to>
      <xdr:col>41</xdr:col>
      <xdr:colOff>50800</xdr:colOff>
      <xdr:row>41</xdr:row>
      <xdr:rowOff>28194</xdr:rowOff>
    </xdr:to>
    <xdr:cxnSp macro="">
      <xdr:nvCxnSpPr>
        <xdr:cNvPr id="138" name="直線コネクタ 137">
          <a:extLst>
            <a:ext uri="{FF2B5EF4-FFF2-40B4-BE49-F238E27FC236}">
              <a16:creationId xmlns:a16="http://schemas.microsoft.com/office/drawing/2014/main" id="{14FC1BDE-6A08-4445-B87C-9C8D5F241005}"/>
            </a:ext>
          </a:extLst>
        </xdr:cNvPr>
        <xdr:cNvCxnSpPr/>
      </xdr:nvCxnSpPr>
      <xdr:spPr>
        <a:xfrm flipV="1">
          <a:off x="6457950" y="6672072"/>
          <a:ext cx="81756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F06827E5-41D2-4FA5-B5CB-09EC9D23FDFF}"/>
            </a:ext>
          </a:extLst>
        </xdr:cNvPr>
        <xdr:cNvSpPr txBox="1"/>
      </xdr:nvSpPr>
      <xdr:spPr>
        <a:xfrm>
          <a:off x="8691640" y="62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D8101F10-ED76-4732-970C-EB82ED9CD941}"/>
            </a:ext>
          </a:extLst>
        </xdr:cNvPr>
        <xdr:cNvSpPr txBox="1"/>
      </xdr:nvSpPr>
      <xdr:spPr>
        <a:xfrm>
          <a:off x="7886777" y="628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D6C1606C-6932-4026-9FA3-C4EF3F063CBB}"/>
            </a:ext>
          </a:extLst>
        </xdr:cNvPr>
        <xdr:cNvSpPr txBox="1"/>
      </xdr:nvSpPr>
      <xdr:spPr>
        <a:xfrm>
          <a:off x="7054927" y="6292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2" name="n_4aveValue【図書館】&#10;一人当たり面積">
          <a:extLst>
            <a:ext uri="{FF2B5EF4-FFF2-40B4-BE49-F238E27FC236}">
              <a16:creationId xmlns:a16="http://schemas.microsoft.com/office/drawing/2014/main" id="{C3CC8E6D-F964-48C3-B03A-3B7D2A4ADE05}"/>
            </a:ext>
          </a:extLst>
        </xdr:cNvPr>
        <xdr:cNvSpPr txBox="1"/>
      </xdr:nvSpPr>
      <xdr:spPr>
        <a:xfrm>
          <a:off x="6237365" y="632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65549</xdr:rowOff>
    </xdr:from>
    <xdr:ext cx="469744" cy="259045"/>
    <xdr:sp macro="" textlink="">
      <xdr:nvSpPr>
        <xdr:cNvPr id="143" name="n_1mainValue【図書館】&#10;一人当たり面積">
          <a:extLst>
            <a:ext uri="{FF2B5EF4-FFF2-40B4-BE49-F238E27FC236}">
              <a16:creationId xmlns:a16="http://schemas.microsoft.com/office/drawing/2014/main" id="{5CFAA5E2-1A37-432E-933F-2FE60F7D2D0E}"/>
            </a:ext>
          </a:extLst>
        </xdr:cNvPr>
        <xdr:cNvSpPr txBox="1"/>
      </xdr:nvSpPr>
      <xdr:spPr>
        <a:xfrm>
          <a:off x="8691640" y="671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65549</xdr:rowOff>
    </xdr:from>
    <xdr:ext cx="469744" cy="259045"/>
    <xdr:sp macro="" textlink="">
      <xdr:nvSpPr>
        <xdr:cNvPr id="144" name="n_2mainValue【図書館】&#10;一人当たり面積">
          <a:extLst>
            <a:ext uri="{FF2B5EF4-FFF2-40B4-BE49-F238E27FC236}">
              <a16:creationId xmlns:a16="http://schemas.microsoft.com/office/drawing/2014/main" id="{75C03E62-752B-40DD-9772-A07CF74F4FC9}"/>
            </a:ext>
          </a:extLst>
        </xdr:cNvPr>
        <xdr:cNvSpPr txBox="1"/>
      </xdr:nvSpPr>
      <xdr:spPr>
        <a:xfrm>
          <a:off x="7886777" y="671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65549</xdr:rowOff>
    </xdr:from>
    <xdr:ext cx="469744" cy="259045"/>
    <xdr:sp macro="" textlink="">
      <xdr:nvSpPr>
        <xdr:cNvPr id="145" name="n_3mainValue【図書館】&#10;一人当たり面積">
          <a:extLst>
            <a:ext uri="{FF2B5EF4-FFF2-40B4-BE49-F238E27FC236}">
              <a16:creationId xmlns:a16="http://schemas.microsoft.com/office/drawing/2014/main" id="{181F1ACE-550A-4EA3-82C2-4A2F4CE3AAAF}"/>
            </a:ext>
          </a:extLst>
        </xdr:cNvPr>
        <xdr:cNvSpPr txBox="1"/>
      </xdr:nvSpPr>
      <xdr:spPr>
        <a:xfrm>
          <a:off x="7054927" y="671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70121</xdr:rowOff>
    </xdr:from>
    <xdr:ext cx="469744" cy="259045"/>
    <xdr:sp macro="" textlink="">
      <xdr:nvSpPr>
        <xdr:cNvPr id="146" name="n_4mainValue【図書館】&#10;一人当たり面積">
          <a:extLst>
            <a:ext uri="{FF2B5EF4-FFF2-40B4-BE49-F238E27FC236}">
              <a16:creationId xmlns:a16="http://schemas.microsoft.com/office/drawing/2014/main" id="{D870A60D-6160-4644-9A27-8A823CAF92F0}"/>
            </a:ext>
          </a:extLst>
        </xdr:cNvPr>
        <xdr:cNvSpPr txBox="1"/>
      </xdr:nvSpPr>
      <xdr:spPr>
        <a:xfrm>
          <a:off x="6237365" y="671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172A024-96B6-4566-B1AC-B09561ABDDAE}"/>
            </a:ext>
          </a:extLst>
        </xdr:cNvPr>
        <xdr:cNvSpPr/>
      </xdr:nvSpPr>
      <xdr:spPr>
        <a:xfrm>
          <a:off x="70485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3C1CE46-5138-4D74-BAAA-29F95FAB569A}"/>
            </a:ext>
          </a:extLst>
        </xdr:cNvPr>
        <xdr:cNvSpPr/>
      </xdr:nvSpPr>
      <xdr:spPr>
        <a:xfrm>
          <a:off x="8318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635AE05-772C-4D61-A2FC-1BE57B8A0743}"/>
            </a:ext>
          </a:extLst>
        </xdr:cNvPr>
        <xdr:cNvSpPr/>
      </xdr:nvSpPr>
      <xdr:spPr>
        <a:xfrm>
          <a:off x="8318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CE9F0A2-9BE8-441C-98C4-6ABCC5D21541}"/>
            </a:ext>
          </a:extLst>
        </xdr:cNvPr>
        <xdr:cNvSpPr/>
      </xdr:nvSpPr>
      <xdr:spPr>
        <a:xfrm>
          <a:off x="17621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8804175-1A4C-4B8A-9094-952EDCD4AF34}"/>
            </a:ext>
          </a:extLst>
        </xdr:cNvPr>
        <xdr:cNvSpPr/>
      </xdr:nvSpPr>
      <xdr:spPr>
        <a:xfrm>
          <a:off x="17621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4B41CE3-83B7-4EB9-832E-53FF0993B22B}"/>
            </a:ext>
          </a:extLst>
        </xdr:cNvPr>
        <xdr:cNvSpPr/>
      </xdr:nvSpPr>
      <xdr:spPr>
        <a:xfrm>
          <a:off x="2819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E246433-1512-47B8-B3C5-43623C8A648C}"/>
            </a:ext>
          </a:extLst>
        </xdr:cNvPr>
        <xdr:cNvSpPr/>
      </xdr:nvSpPr>
      <xdr:spPr>
        <a:xfrm>
          <a:off x="2819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1A6CC43-37D7-4C3E-9854-B26749C615B2}"/>
            </a:ext>
          </a:extLst>
        </xdr:cNvPr>
        <xdr:cNvSpPr/>
      </xdr:nvSpPr>
      <xdr:spPr>
        <a:xfrm>
          <a:off x="70485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DC570A5-8B83-4C88-B668-4428305D597D}"/>
            </a:ext>
          </a:extLst>
        </xdr:cNvPr>
        <xdr:cNvSpPr txBox="1"/>
      </xdr:nvSpPr>
      <xdr:spPr>
        <a:xfrm>
          <a:off x="681038"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3E88633-4E18-4DDF-9FB1-1230720D4753}"/>
            </a:ext>
          </a:extLst>
        </xdr:cNvPr>
        <xdr:cNvCxnSpPr/>
      </xdr:nvCxnSpPr>
      <xdr:spPr>
        <a:xfrm>
          <a:off x="70485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CE1669C-CC73-4D2C-926C-45E587ED0F6D}"/>
            </a:ext>
          </a:extLst>
        </xdr:cNvPr>
        <xdr:cNvSpPr txBox="1"/>
      </xdr:nvSpPr>
      <xdr:spPr>
        <a:xfrm>
          <a:off x="28053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01BFE9CC-580A-4058-B999-3E1CE31E320E}"/>
            </a:ext>
          </a:extLst>
        </xdr:cNvPr>
        <xdr:cNvCxnSpPr/>
      </xdr:nvCxnSpPr>
      <xdr:spPr>
        <a:xfrm>
          <a:off x="704850" y="1037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82A35BBE-1D89-45F8-BF0D-8C9B9F0DBFD6}"/>
            </a:ext>
          </a:extLst>
        </xdr:cNvPr>
        <xdr:cNvSpPr txBox="1"/>
      </xdr:nvSpPr>
      <xdr:spPr>
        <a:xfrm>
          <a:off x="280534" y="1024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CDAA4A56-8DF8-4E5F-A4E9-9165A2B0D2C3}"/>
            </a:ext>
          </a:extLst>
        </xdr:cNvPr>
        <xdr:cNvCxnSpPr/>
      </xdr:nvCxnSpPr>
      <xdr:spPr>
        <a:xfrm>
          <a:off x="704850" y="994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2356E062-A779-4EC6-A698-FBB92AFC6201}"/>
            </a:ext>
          </a:extLst>
        </xdr:cNvPr>
        <xdr:cNvSpPr txBox="1"/>
      </xdr:nvSpPr>
      <xdr:spPr>
        <a:xfrm>
          <a:off x="344654" y="981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31EF0310-2EAB-484E-8D08-1522A2344569}"/>
            </a:ext>
          </a:extLst>
        </xdr:cNvPr>
        <xdr:cNvCxnSpPr/>
      </xdr:nvCxnSpPr>
      <xdr:spPr>
        <a:xfrm>
          <a:off x="704850" y="951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7D27A2AC-D383-4DC3-88CF-B38FED30FAA5}"/>
            </a:ext>
          </a:extLst>
        </xdr:cNvPr>
        <xdr:cNvSpPr txBox="1"/>
      </xdr:nvSpPr>
      <xdr:spPr>
        <a:xfrm>
          <a:off x="344654"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E4AF0A91-FD17-45DE-89E2-21B09210ECE5}"/>
            </a:ext>
          </a:extLst>
        </xdr:cNvPr>
        <xdr:cNvCxnSpPr/>
      </xdr:nvCxnSpPr>
      <xdr:spPr>
        <a:xfrm>
          <a:off x="704850" y="907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3A2E4FEA-65D9-48F9-B9E1-3B4195B403C2}"/>
            </a:ext>
          </a:extLst>
        </xdr:cNvPr>
        <xdr:cNvSpPr txBox="1"/>
      </xdr:nvSpPr>
      <xdr:spPr>
        <a:xfrm>
          <a:off x="344654" y="8944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9B4F5868-910E-4887-AFB5-F013E791750B}"/>
            </a:ext>
          </a:extLst>
        </xdr:cNvPr>
        <xdr:cNvCxnSpPr/>
      </xdr:nvCxnSpPr>
      <xdr:spPr>
        <a:xfrm>
          <a:off x="70485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A7BA0202-2AD3-4648-9910-8BB36FE5CD25}"/>
            </a:ext>
          </a:extLst>
        </xdr:cNvPr>
        <xdr:cNvSpPr txBox="1"/>
      </xdr:nvSpPr>
      <xdr:spPr>
        <a:xfrm>
          <a:off x="344654" y="8516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B174E034-6EEE-4105-BF19-0C01ADDB80A1}"/>
            </a:ext>
          </a:extLst>
        </xdr:cNvPr>
        <xdr:cNvSpPr/>
      </xdr:nvSpPr>
      <xdr:spPr>
        <a:xfrm>
          <a:off x="70485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8735AC69-67A8-4A71-B1CB-2C60046404B1}"/>
            </a:ext>
          </a:extLst>
        </xdr:cNvPr>
        <xdr:cNvCxnSpPr/>
      </xdr:nvCxnSpPr>
      <xdr:spPr>
        <a:xfrm flipV="1">
          <a:off x="4291965" y="898855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BBA4C218-5D80-4DB2-84EF-96A3E1E8B45D}"/>
            </a:ext>
          </a:extLst>
        </xdr:cNvPr>
        <xdr:cNvSpPr txBox="1"/>
      </xdr:nvSpPr>
      <xdr:spPr>
        <a:xfrm>
          <a:off x="4330700"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DA316C88-B793-49A5-9B18-0F172F2FAD31}"/>
            </a:ext>
          </a:extLst>
        </xdr:cNvPr>
        <xdr:cNvCxnSpPr/>
      </xdr:nvCxnSpPr>
      <xdr:spPr>
        <a:xfrm>
          <a:off x="4217988" y="1030452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930BB3B4-C6CA-476D-8232-330887DBA40E}"/>
            </a:ext>
          </a:extLst>
        </xdr:cNvPr>
        <xdr:cNvSpPr txBox="1"/>
      </xdr:nvSpPr>
      <xdr:spPr>
        <a:xfrm>
          <a:off x="4330700" y="877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23A5C9F8-9D59-44C4-9D98-96D68DF55A74}"/>
            </a:ext>
          </a:extLst>
        </xdr:cNvPr>
        <xdr:cNvCxnSpPr/>
      </xdr:nvCxnSpPr>
      <xdr:spPr>
        <a:xfrm>
          <a:off x="4217988" y="898855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FC0BA22A-AF8E-40E4-903B-FC52F0AA8707}"/>
            </a:ext>
          </a:extLst>
        </xdr:cNvPr>
        <xdr:cNvSpPr txBox="1"/>
      </xdr:nvSpPr>
      <xdr:spPr>
        <a:xfrm>
          <a:off x="4330700" y="9561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BF382E93-EBE0-489B-AE66-4DD43A3B0CB1}"/>
            </a:ext>
          </a:extLst>
        </xdr:cNvPr>
        <xdr:cNvSpPr/>
      </xdr:nvSpPr>
      <xdr:spPr>
        <a:xfrm>
          <a:off x="4241800" y="957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5703583C-D38F-4165-938A-68CA37321842}"/>
            </a:ext>
          </a:extLst>
        </xdr:cNvPr>
        <xdr:cNvSpPr/>
      </xdr:nvSpPr>
      <xdr:spPr>
        <a:xfrm>
          <a:off x="3475038" y="9565068"/>
          <a:ext cx="8731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C638F625-6D40-4568-A72B-9D819196727E}"/>
            </a:ext>
          </a:extLst>
        </xdr:cNvPr>
        <xdr:cNvSpPr/>
      </xdr:nvSpPr>
      <xdr:spPr>
        <a:xfrm>
          <a:off x="2643188" y="954468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3F2D2C41-99C5-47F1-965D-904AB8AE2312}"/>
            </a:ext>
          </a:extLst>
        </xdr:cNvPr>
        <xdr:cNvSpPr/>
      </xdr:nvSpPr>
      <xdr:spPr>
        <a:xfrm>
          <a:off x="1825625" y="951725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357AF868-8467-4228-A356-2CD31D4CA083}"/>
            </a:ext>
          </a:extLst>
        </xdr:cNvPr>
        <xdr:cNvSpPr/>
      </xdr:nvSpPr>
      <xdr:spPr>
        <a:xfrm>
          <a:off x="1008063" y="9565259"/>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E5FB865-F6ED-4DD3-9EBE-D151617D8650}"/>
            </a:ext>
          </a:extLst>
        </xdr:cNvPr>
        <xdr:cNvSpPr txBox="1"/>
      </xdr:nvSpPr>
      <xdr:spPr>
        <a:xfrm>
          <a:off x="411638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E8ABC4C-4CF8-459C-9E95-F487A61327B1}"/>
            </a:ext>
          </a:extLst>
        </xdr:cNvPr>
        <xdr:cNvSpPr txBox="1"/>
      </xdr:nvSpPr>
      <xdr:spPr>
        <a:xfrm>
          <a:off x="3349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743DED0-D83D-4B7D-9926-40DFB32C59EB}"/>
            </a:ext>
          </a:extLst>
        </xdr:cNvPr>
        <xdr:cNvSpPr txBox="1"/>
      </xdr:nvSpPr>
      <xdr:spPr>
        <a:xfrm>
          <a:off x="25177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2D32F72-B457-458B-ABEC-FDD8D8BF819C}"/>
            </a:ext>
          </a:extLst>
        </xdr:cNvPr>
        <xdr:cNvSpPr txBox="1"/>
      </xdr:nvSpPr>
      <xdr:spPr>
        <a:xfrm>
          <a:off x="17002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3093EFA-87B9-4D3C-93CB-E755CFFA0C45}"/>
            </a:ext>
          </a:extLst>
        </xdr:cNvPr>
        <xdr:cNvSpPr txBox="1"/>
      </xdr:nvSpPr>
      <xdr:spPr>
        <a:xfrm>
          <a:off x="882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93218</xdr:rowOff>
    </xdr:from>
    <xdr:to>
      <xdr:col>24</xdr:col>
      <xdr:colOff>114300</xdr:colOff>
      <xdr:row>57</xdr:row>
      <xdr:rowOff>23368</xdr:rowOff>
    </xdr:to>
    <xdr:sp macro="" textlink="">
      <xdr:nvSpPr>
        <xdr:cNvPr id="185" name="楕円 184">
          <a:extLst>
            <a:ext uri="{FF2B5EF4-FFF2-40B4-BE49-F238E27FC236}">
              <a16:creationId xmlns:a16="http://schemas.microsoft.com/office/drawing/2014/main" id="{A8DA0A9D-8DA2-46DB-8382-6C4D1161FF17}"/>
            </a:ext>
          </a:extLst>
        </xdr:cNvPr>
        <xdr:cNvSpPr/>
      </xdr:nvSpPr>
      <xdr:spPr>
        <a:xfrm>
          <a:off x="4241800" y="917054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116095</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4EC7C7B0-9860-453C-AF93-EA9628539725}"/>
            </a:ext>
          </a:extLst>
        </xdr:cNvPr>
        <xdr:cNvSpPr txBox="1"/>
      </xdr:nvSpPr>
      <xdr:spPr>
        <a:xfrm>
          <a:off x="4330700" y="903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31496</xdr:rowOff>
    </xdr:from>
    <xdr:to>
      <xdr:col>20</xdr:col>
      <xdr:colOff>38100</xdr:colOff>
      <xdr:row>56</xdr:row>
      <xdr:rowOff>133096</xdr:rowOff>
    </xdr:to>
    <xdr:sp macro="" textlink="">
      <xdr:nvSpPr>
        <xdr:cNvPr id="187" name="楕円 186">
          <a:extLst>
            <a:ext uri="{FF2B5EF4-FFF2-40B4-BE49-F238E27FC236}">
              <a16:creationId xmlns:a16="http://schemas.microsoft.com/office/drawing/2014/main" id="{F765E467-DAF5-4D58-A4C6-4751A23B1C0B}"/>
            </a:ext>
          </a:extLst>
        </xdr:cNvPr>
        <xdr:cNvSpPr/>
      </xdr:nvSpPr>
      <xdr:spPr>
        <a:xfrm>
          <a:off x="3475038" y="910882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82296</xdr:rowOff>
    </xdr:from>
    <xdr:to>
      <xdr:col>24</xdr:col>
      <xdr:colOff>63500</xdr:colOff>
      <xdr:row>56</xdr:row>
      <xdr:rowOff>144018</xdr:rowOff>
    </xdr:to>
    <xdr:cxnSp macro="">
      <xdr:nvCxnSpPr>
        <xdr:cNvPr id="188" name="直線コネクタ 187">
          <a:extLst>
            <a:ext uri="{FF2B5EF4-FFF2-40B4-BE49-F238E27FC236}">
              <a16:creationId xmlns:a16="http://schemas.microsoft.com/office/drawing/2014/main" id="{63D33161-4DA2-4143-B165-70743C778BD2}"/>
            </a:ext>
          </a:extLst>
        </xdr:cNvPr>
        <xdr:cNvCxnSpPr/>
      </xdr:nvCxnSpPr>
      <xdr:spPr>
        <a:xfrm>
          <a:off x="3525838" y="9159621"/>
          <a:ext cx="766762"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145796</xdr:rowOff>
    </xdr:from>
    <xdr:to>
      <xdr:col>15</xdr:col>
      <xdr:colOff>101600</xdr:colOff>
      <xdr:row>56</xdr:row>
      <xdr:rowOff>75946</xdr:rowOff>
    </xdr:to>
    <xdr:sp macro="" textlink="">
      <xdr:nvSpPr>
        <xdr:cNvPr id="189" name="楕円 188">
          <a:extLst>
            <a:ext uri="{FF2B5EF4-FFF2-40B4-BE49-F238E27FC236}">
              <a16:creationId xmlns:a16="http://schemas.microsoft.com/office/drawing/2014/main" id="{DF9234C0-FF3E-4807-B014-B8844D85D011}"/>
            </a:ext>
          </a:extLst>
        </xdr:cNvPr>
        <xdr:cNvSpPr/>
      </xdr:nvSpPr>
      <xdr:spPr>
        <a:xfrm>
          <a:off x="2643188" y="906119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25146</xdr:rowOff>
    </xdr:from>
    <xdr:to>
      <xdr:col>19</xdr:col>
      <xdr:colOff>177800</xdr:colOff>
      <xdr:row>56</xdr:row>
      <xdr:rowOff>82296</xdr:rowOff>
    </xdr:to>
    <xdr:cxnSp macro="">
      <xdr:nvCxnSpPr>
        <xdr:cNvPr id="190" name="直線コネクタ 189">
          <a:extLst>
            <a:ext uri="{FF2B5EF4-FFF2-40B4-BE49-F238E27FC236}">
              <a16:creationId xmlns:a16="http://schemas.microsoft.com/office/drawing/2014/main" id="{E40911CC-6989-49BB-BF80-7BED9ABF4D51}"/>
            </a:ext>
          </a:extLst>
        </xdr:cNvPr>
        <xdr:cNvCxnSpPr/>
      </xdr:nvCxnSpPr>
      <xdr:spPr>
        <a:xfrm>
          <a:off x="2693988" y="9102471"/>
          <a:ext cx="8318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88646</xdr:rowOff>
    </xdr:from>
    <xdr:to>
      <xdr:col>10</xdr:col>
      <xdr:colOff>165100</xdr:colOff>
      <xdr:row>56</xdr:row>
      <xdr:rowOff>18796</xdr:rowOff>
    </xdr:to>
    <xdr:sp macro="" textlink="">
      <xdr:nvSpPr>
        <xdr:cNvPr id="191" name="楕円 190">
          <a:extLst>
            <a:ext uri="{FF2B5EF4-FFF2-40B4-BE49-F238E27FC236}">
              <a16:creationId xmlns:a16="http://schemas.microsoft.com/office/drawing/2014/main" id="{EC9F2DD2-5E5C-4428-9ED3-0DAFFF396F94}"/>
            </a:ext>
          </a:extLst>
        </xdr:cNvPr>
        <xdr:cNvSpPr/>
      </xdr:nvSpPr>
      <xdr:spPr>
        <a:xfrm>
          <a:off x="1825625" y="900404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139446</xdr:rowOff>
    </xdr:from>
    <xdr:to>
      <xdr:col>15</xdr:col>
      <xdr:colOff>50800</xdr:colOff>
      <xdr:row>56</xdr:row>
      <xdr:rowOff>25146</xdr:rowOff>
    </xdr:to>
    <xdr:cxnSp macro="">
      <xdr:nvCxnSpPr>
        <xdr:cNvPr id="192" name="直線コネクタ 191">
          <a:extLst>
            <a:ext uri="{FF2B5EF4-FFF2-40B4-BE49-F238E27FC236}">
              <a16:creationId xmlns:a16="http://schemas.microsoft.com/office/drawing/2014/main" id="{D83A5C85-2979-4B8E-A4B8-8BD90C89BCE0}"/>
            </a:ext>
          </a:extLst>
        </xdr:cNvPr>
        <xdr:cNvCxnSpPr/>
      </xdr:nvCxnSpPr>
      <xdr:spPr>
        <a:xfrm>
          <a:off x="1876425" y="9054846"/>
          <a:ext cx="817563"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152654</xdr:rowOff>
    </xdr:from>
    <xdr:to>
      <xdr:col>6</xdr:col>
      <xdr:colOff>38100</xdr:colOff>
      <xdr:row>60</xdr:row>
      <xdr:rowOff>82804</xdr:rowOff>
    </xdr:to>
    <xdr:sp macro="" textlink="">
      <xdr:nvSpPr>
        <xdr:cNvPr id="193" name="楕円 192">
          <a:extLst>
            <a:ext uri="{FF2B5EF4-FFF2-40B4-BE49-F238E27FC236}">
              <a16:creationId xmlns:a16="http://schemas.microsoft.com/office/drawing/2014/main" id="{E0C95E12-320F-412B-9E5C-C85E52EDE5A9}"/>
            </a:ext>
          </a:extLst>
        </xdr:cNvPr>
        <xdr:cNvSpPr/>
      </xdr:nvSpPr>
      <xdr:spPr>
        <a:xfrm>
          <a:off x="1008063" y="971575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139446</xdr:rowOff>
    </xdr:from>
    <xdr:to>
      <xdr:col>10</xdr:col>
      <xdr:colOff>114300</xdr:colOff>
      <xdr:row>60</xdr:row>
      <xdr:rowOff>32004</xdr:rowOff>
    </xdr:to>
    <xdr:cxnSp macro="">
      <xdr:nvCxnSpPr>
        <xdr:cNvPr id="194" name="直線コネクタ 193">
          <a:extLst>
            <a:ext uri="{FF2B5EF4-FFF2-40B4-BE49-F238E27FC236}">
              <a16:creationId xmlns:a16="http://schemas.microsoft.com/office/drawing/2014/main" id="{4432ACE2-3E00-4605-B2EE-3AD993DB6053}"/>
            </a:ext>
          </a:extLst>
        </xdr:cNvPr>
        <xdr:cNvCxnSpPr/>
      </xdr:nvCxnSpPr>
      <xdr:spPr>
        <a:xfrm flipV="1">
          <a:off x="1058863" y="9054846"/>
          <a:ext cx="817562" cy="70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CA3E2C2F-06AB-4B84-B981-78EFB8997138}"/>
            </a:ext>
          </a:extLst>
        </xdr:cNvPr>
        <xdr:cNvSpPr txBox="1"/>
      </xdr:nvSpPr>
      <xdr:spPr>
        <a:xfrm>
          <a:off x="3324869" y="965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CEAA3CB2-A420-418F-B4B2-93747C5BCA90}"/>
            </a:ext>
          </a:extLst>
        </xdr:cNvPr>
        <xdr:cNvSpPr txBox="1"/>
      </xdr:nvSpPr>
      <xdr:spPr>
        <a:xfrm>
          <a:off x="2505719" y="962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F1C5C1E4-07E7-4676-A384-F22C608BE511}"/>
            </a:ext>
          </a:extLst>
        </xdr:cNvPr>
        <xdr:cNvSpPr txBox="1"/>
      </xdr:nvSpPr>
      <xdr:spPr>
        <a:xfrm>
          <a:off x="1688157" y="9600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BF99E07D-CF1A-4329-8C2A-9CC9D9E54027}"/>
            </a:ext>
          </a:extLst>
        </xdr:cNvPr>
        <xdr:cNvSpPr txBox="1"/>
      </xdr:nvSpPr>
      <xdr:spPr>
        <a:xfrm>
          <a:off x="870594" y="935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149623</xdr:rowOff>
    </xdr:from>
    <xdr:ext cx="405111" cy="259045"/>
    <xdr:sp macro="" textlink="">
      <xdr:nvSpPr>
        <xdr:cNvPr id="199" name="n_1mainValue【体育館・プール】&#10;有形固定資産減価償却率">
          <a:extLst>
            <a:ext uri="{FF2B5EF4-FFF2-40B4-BE49-F238E27FC236}">
              <a16:creationId xmlns:a16="http://schemas.microsoft.com/office/drawing/2014/main" id="{1E2CDD8F-9942-4F00-BFD7-9272DB2B209F}"/>
            </a:ext>
          </a:extLst>
        </xdr:cNvPr>
        <xdr:cNvSpPr txBox="1"/>
      </xdr:nvSpPr>
      <xdr:spPr>
        <a:xfrm>
          <a:off x="3324869" y="890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92473</xdr:rowOff>
    </xdr:from>
    <xdr:ext cx="405111" cy="259045"/>
    <xdr:sp macro="" textlink="">
      <xdr:nvSpPr>
        <xdr:cNvPr id="200" name="n_2mainValue【体育館・プール】&#10;有形固定資産減価償却率">
          <a:extLst>
            <a:ext uri="{FF2B5EF4-FFF2-40B4-BE49-F238E27FC236}">
              <a16:creationId xmlns:a16="http://schemas.microsoft.com/office/drawing/2014/main" id="{7716D595-0EA5-4A89-96F1-6C6AC0FB970A}"/>
            </a:ext>
          </a:extLst>
        </xdr:cNvPr>
        <xdr:cNvSpPr txBox="1"/>
      </xdr:nvSpPr>
      <xdr:spPr>
        <a:xfrm>
          <a:off x="2505719" y="8845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35323</xdr:rowOff>
    </xdr:from>
    <xdr:ext cx="405111" cy="259045"/>
    <xdr:sp macro="" textlink="">
      <xdr:nvSpPr>
        <xdr:cNvPr id="201" name="n_3mainValue【体育館・プール】&#10;有形固定資産減価償却率">
          <a:extLst>
            <a:ext uri="{FF2B5EF4-FFF2-40B4-BE49-F238E27FC236}">
              <a16:creationId xmlns:a16="http://schemas.microsoft.com/office/drawing/2014/main" id="{3251BA5C-A409-4B13-93EC-1DD4C1DDB0C0}"/>
            </a:ext>
          </a:extLst>
        </xdr:cNvPr>
        <xdr:cNvSpPr txBox="1"/>
      </xdr:nvSpPr>
      <xdr:spPr>
        <a:xfrm>
          <a:off x="1688157" y="87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73931</xdr:rowOff>
    </xdr:from>
    <xdr:ext cx="405111" cy="259045"/>
    <xdr:sp macro="" textlink="">
      <xdr:nvSpPr>
        <xdr:cNvPr id="202" name="n_4mainValue【体育館・プール】&#10;有形固定資産減価償却率">
          <a:extLst>
            <a:ext uri="{FF2B5EF4-FFF2-40B4-BE49-F238E27FC236}">
              <a16:creationId xmlns:a16="http://schemas.microsoft.com/office/drawing/2014/main" id="{C512504E-2B2D-4EF4-9A0C-3FE18D77CB75}"/>
            </a:ext>
          </a:extLst>
        </xdr:cNvPr>
        <xdr:cNvSpPr txBox="1"/>
      </xdr:nvSpPr>
      <xdr:spPr>
        <a:xfrm>
          <a:off x="870594" y="9798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A8030675-9B80-4CC3-AFCA-B712971554BC}"/>
            </a:ext>
          </a:extLst>
        </xdr:cNvPr>
        <xdr:cNvSpPr/>
      </xdr:nvSpPr>
      <xdr:spPr>
        <a:xfrm>
          <a:off x="6118225" y="757237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CA761BF1-76F1-43BE-B1F2-392B32DD3827}"/>
            </a:ext>
          </a:extLst>
        </xdr:cNvPr>
        <xdr:cNvSpPr/>
      </xdr:nvSpPr>
      <xdr:spPr>
        <a:xfrm>
          <a:off x="623093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76965B8-FD22-4BB8-AA85-CEB6F27C855A}"/>
            </a:ext>
          </a:extLst>
        </xdr:cNvPr>
        <xdr:cNvSpPr/>
      </xdr:nvSpPr>
      <xdr:spPr>
        <a:xfrm>
          <a:off x="623093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04E2484-6133-4ED2-A06D-760345002C1C}"/>
            </a:ext>
          </a:extLst>
        </xdr:cNvPr>
        <xdr:cNvSpPr/>
      </xdr:nvSpPr>
      <xdr:spPr>
        <a:xfrm>
          <a:off x="71755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C98A6-5D60-4873-8EEA-E24D60254396}"/>
            </a:ext>
          </a:extLst>
        </xdr:cNvPr>
        <xdr:cNvSpPr/>
      </xdr:nvSpPr>
      <xdr:spPr>
        <a:xfrm>
          <a:off x="71755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D8D4038-585D-4CEE-BB8E-D6796756EAC4}"/>
            </a:ext>
          </a:extLst>
        </xdr:cNvPr>
        <xdr:cNvSpPr/>
      </xdr:nvSpPr>
      <xdr:spPr>
        <a:xfrm>
          <a:off x="82327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1E8BD597-AF40-4BB5-8C12-291C28A8B77B}"/>
            </a:ext>
          </a:extLst>
        </xdr:cNvPr>
        <xdr:cNvSpPr/>
      </xdr:nvSpPr>
      <xdr:spPr>
        <a:xfrm>
          <a:off x="82327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E29960A-88FE-4852-8542-E113BC1470AA}"/>
            </a:ext>
          </a:extLst>
        </xdr:cNvPr>
        <xdr:cNvSpPr/>
      </xdr:nvSpPr>
      <xdr:spPr>
        <a:xfrm>
          <a:off x="6118225" y="864870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63083FA0-A8A1-430B-84D4-67DD1AB06920}"/>
            </a:ext>
          </a:extLst>
        </xdr:cNvPr>
        <xdr:cNvSpPr txBox="1"/>
      </xdr:nvSpPr>
      <xdr:spPr>
        <a:xfrm>
          <a:off x="60801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8A5D7F8-9074-4B4E-96B9-C6EA76D62C37}"/>
            </a:ext>
          </a:extLst>
        </xdr:cNvPr>
        <xdr:cNvCxnSpPr/>
      </xdr:nvCxnSpPr>
      <xdr:spPr>
        <a:xfrm>
          <a:off x="6118225" y="1081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33E0A1B-3700-4E7D-8094-D816113D2F02}"/>
            </a:ext>
          </a:extLst>
        </xdr:cNvPr>
        <xdr:cNvCxnSpPr/>
      </xdr:nvCxnSpPr>
      <xdr:spPr>
        <a:xfrm>
          <a:off x="6118225" y="10448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94870DB8-2730-4E1C-A903-DF4EA128DEF4}"/>
            </a:ext>
          </a:extLst>
        </xdr:cNvPr>
        <xdr:cNvSpPr txBox="1"/>
      </xdr:nvSpPr>
      <xdr:spPr>
        <a:xfrm>
          <a:off x="5679621"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760500D1-08C8-4219-A7F1-FED5602A94D0}"/>
            </a:ext>
          </a:extLst>
        </xdr:cNvPr>
        <xdr:cNvCxnSpPr/>
      </xdr:nvCxnSpPr>
      <xdr:spPr>
        <a:xfrm>
          <a:off x="6118225" y="1008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BBFF5FAD-BFA4-4707-A5DF-40B24DA1BEDC}"/>
            </a:ext>
          </a:extLst>
        </xdr:cNvPr>
        <xdr:cNvSpPr txBox="1"/>
      </xdr:nvSpPr>
      <xdr:spPr>
        <a:xfrm>
          <a:off x="5679621" y="995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D96CE0B4-C054-41B2-8789-4D020E8939FA}"/>
            </a:ext>
          </a:extLst>
        </xdr:cNvPr>
        <xdr:cNvCxnSpPr/>
      </xdr:nvCxnSpPr>
      <xdr:spPr>
        <a:xfrm>
          <a:off x="6118225" y="972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AA9572BB-958F-4D27-B852-BF552654B812}"/>
            </a:ext>
          </a:extLst>
        </xdr:cNvPr>
        <xdr:cNvSpPr txBox="1"/>
      </xdr:nvSpPr>
      <xdr:spPr>
        <a:xfrm>
          <a:off x="5679621" y="959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F94DB5C-9440-4FC6-A395-AA60ACEFACA9}"/>
            </a:ext>
          </a:extLst>
        </xdr:cNvPr>
        <xdr:cNvCxnSpPr/>
      </xdr:nvCxnSpPr>
      <xdr:spPr>
        <a:xfrm>
          <a:off x="6118225" y="937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C3087E7-BB5D-44A7-9C08-A1402DB60ED8}"/>
            </a:ext>
          </a:extLst>
        </xdr:cNvPr>
        <xdr:cNvSpPr txBox="1"/>
      </xdr:nvSpPr>
      <xdr:spPr>
        <a:xfrm>
          <a:off x="5679621" y="9239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11B897D5-0200-4AED-BCBD-DD881BA0A2C0}"/>
            </a:ext>
          </a:extLst>
        </xdr:cNvPr>
        <xdr:cNvCxnSpPr/>
      </xdr:nvCxnSpPr>
      <xdr:spPr>
        <a:xfrm>
          <a:off x="6118225" y="9010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BEBBF5A7-C98C-4B3B-AD89-5FB95D3F3D89}"/>
            </a:ext>
          </a:extLst>
        </xdr:cNvPr>
        <xdr:cNvSpPr txBox="1"/>
      </xdr:nvSpPr>
      <xdr:spPr>
        <a:xfrm>
          <a:off x="5679621" y="887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649BB4B-5EBC-4345-B643-EDD423E685D0}"/>
            </a:ext>
          </a:extLst>
        </xdr:cNvPr>
        <xdr:cNvCxnSpPr/>
      </xdr:nvCxnSpPr>
      <xdr:spPr>
        <a:xfrm>
          <a:off x="6118225" y="86487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B959CB3-DA56-41F0-82EF-7346C225B6C2}"/>
            </a:ext>
          </a:extLst>
        </xdr:cNvPr>
        <xdr:cNvSpPr txBox="1"/>
      </xdr:nvSpPr>
      <xdr:spPr>
        <a:xfrm>
          <a:off x="5679621"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21AE3B3-5524-4A3C-B6F2-6848885C322A}"/>
            </a:ext>
          </a:extLst>
        </xdr:cNvPr>
        <xdr:cNvSpPr/>
      </xdr:nvSpPr>
      <xdr:spPr>
        <a:xfrm>
          <a:off x="6118225" y="864870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F1AD7D88-7220-4940-B803-80901EEA4776}"/>
            </a:ext>
          </a:extLst>
        </xdr:cNvPr>
        <xdr:cNvCxnSpPr/>
      </xdr:nvCxnSpPr>
      <xdr:spPr>
        <a:xfrm flipV="1">
          <a:off x="9691053" y="9074150"/>
          <a:ext cx="0" cy="1359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364F5E7D-DD85-414E-9105-4E616B5E9BF8}"/>
            </a:ext>
          </a:extLst>
        </xdr:cNvPr>
        <xdr:cNvSpPr txBox="1"/>
      </xdr:nvSpPr>
      <xdr:spPr>
        <a:xfrm>
          <a:off x="9729788" y="1043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BE3EA597-77E6-46F9-87DD-B7E3DA345218}"/>
            </a:ext>
          </a:extLst>
        </xdr:cNvPr>
        <xdr:cNvCxnSpPr/>
      </xdr:nvCxnSpPr>
      <xdr:spPr>
        <a:xfrm>
          <a:off x="9617075" y="1043368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2963EC50-6918-4E40-AA05-37B6506D9F3C}"/>
            </a:ext>
          </a:extLst>
        </xdr:cNvPr>
        <xdr:cNvSpPr txBox="1"/>
      </xdr:nvSpPr>
      <xdr:spPr>
        <a:xfrm>
          <a:off x="9729788" y="885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2FE813D3-55A0-463F-BC7F-97DDB7F414C8}"/>
            </a:ext>
          </a:extLst>
        </xdr:cNvPr>
        <xdr:cNvCxnSpPr/>
      </xdr:nvCxnSpPr>
      <xdr:spPr>
        <a:xfrm>
          <a:off x="9617075" y="907415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32603969-E5AB-476A-8F12-3EF2C95C0626}"/>
            </a:ext>
          </a:extLst>
        </xdr:cNvPr>
        <xdr:cNvSpPr txBox="1"/>
      </xdr:nvSpPr>
      <xdr:spPr>
        <a:xfrm>
          <a:off x="9729788" y="10027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5663C0D9-DFEE-43E1-B1C4-6331FD7CAD2B}"/>
            </a:ext>
          </a:extLst>
        </xdr:cNvPr>
        <xdr:cNvSpPr/>
      </xdr:nvSpPr>
      <xdr:spPr>
        <a:xfrm>
          <a:off x="9655175" y="1004951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4DA8B212-0BF9-45AA-BF5F-FC9F4D3249E8}"/>
            </a:ext>
          </a:extLst>
        </xdr:cNvPr>
        <xdr:cNvSpPr/>
      </xdr:nvSpPr>
      <xdr:spPr>
        <a:xfrm>
          <a:off x="8874125" y="1004824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E767D15E-288A-42B5-897B-2CE0A115DD29}"/>
            </a:ext>
          </a:extLst>
        </xdr:cNvPr>
        <xdr:cNvSpPr/>
      </xdr:nvSpPr>
      <xdr:spPr>
        <a:xfrm>
          <a:off x="8056563" y="1005014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EC3D69D5-681B-4DA1-9D0A-5C531E8ADB57}"/>
            </a:ext>
          </a:extLst>
        </xdr:cNvPr>
        <xdr:cNvSpPr/>
      </xdr:nvSpPr>
      <xdr:spPr>
        <a:xfrm>
          <a:off x="7224713" y="1005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85D043B5-C319-4E74-B97B-4125F0501754}"/>
            </a:ext>
          </a:extLst>
        </xdr:cNvPr>
        <xdr:cNvSpPr/>
      </xdr:nvSpPr>
      <xdr:spPr>
        <a:xfrm>
          <a:off x="6407150" y="1009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E9B6029-D3CB-4062-BF3C-54A95A22BD88}"/>
            </a:ext>
          </a:extLst>
        </xdr:cNvPr>
        <xdr:cNvSpPr txBox="1"/>
      </xdr:nvSpPr>
      <xdr:spPr>
        <a:xfrm>
          <a:off x="95154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847FAA8-E57B-46BB-834B-94CC8CFBE970}"/>
            </a:ext>
          </a:extLst>
        </xdr:cNvPr>
        <xdr:cNvSpPr txBox="1"/>
      </xdr:nvSpPr>
      <xdr:spPr>
        <a:xfrm>
          <a:off x="87487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C924682-2A4D-432B-95B0-962FD52B818C}"/>
            </a:ext>
          </a:extLst>
        </xdr:cNvPr>
        <xdr:cNvSpPr txBox="1"/>
      </xdr:nvSpPr>
      <xdr:spPr>
        <a:xfrm>
          <a:off x="79311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7AC28AD-F4F4-4F7E-A0AE-4C7E7A519DC6}"/>
            </a:ext>
          </a:extLst>
        </xdr:cNvPr>
        <xdr:cNvSpPr txBox="1"/>
      </xdr:nvSpPr>
      <xdr:spPr>
        <a:xfrm>
          <a:off x="7099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825996E-3FF5-4737-A125-D2F08D22FA9D}"/>
            </a:ext>
          </a:extLst>
        </xdr:cNvPr>
        <xdr:cNvSpPr txBox="1"/>
      </xdr:nvSpPr>
      <xdr:spPr>
        <a:xfrm>
          <a:off x="62817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54610</xdr:rowOff>
    </xdr:from>
    <xdr:to>
      <xdr:col>55</xdr:col>
      <xdr:colOff>50800</xdr:colOff>
      <xdr:row>58</xdr:row>
      <xdr:rowOff>156210</xdr:rowOff>
    </xdr:to>
    <xdr:sp macro="" textlink="">
      <xdr:nvSpPr>
        <xdr:cNvPr id="242" name="楕円 241">
          <a:extLst>
            <a:ext uri="{FF2B5EF4-FFF2-40B4-BE49-F238E27FC236}">
              <a16:creationId xmlns:a16="http://schemas.microsoft.com/office/drawing/2014/main" id="{B75E4856-14CD-4C0C-9E23-4572A8B73E11}"/>
            </a:ext>
          </a:extLst>
        </xdr:cNvPr>
        <xdr:cNvSpPr/>
      </xdr:nvSpPr>
      <xdr:spPr>
        <a:xfrm>
          <a:off x="9655175" y="9455785"/>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77487</xdr:rowOff>
    </xdr:from>
    <xdr:ext cx="469744" cy="259045"/>
    <xdr:sp macro="" textlink="">
      <xdr:nvSpPr>
        <xdr:cNvPr id="243" name="【体育館・プール】&#10;一人当たり面積該当値テキスト">
          <a:extLst>
            <a:ext uri="{FF2B5EF4-FFF2-40B4-BE49-F238E27FC236}">
              <a16:creationId xmlns:a16="http://schemas.microsoft.com/office/drawing/2014/main" id="{81485DF6-3496-44E5-9A4C-8B1EC9B9BCF9}"/>
            </a:ext>
          </a:extLst>
        </xdr:cNvPr>
        <xdr:cNvSpPr txBox="1"/>
      </xdr:nvSpPr>
      <xdr:spPr>
        <a:xfrm>
          <a:off x="9729788" y="931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134620</xdr:rowOff>
    </xdr:from>
    <xdr:to>
      <xdr:col>50</xdr:col>
      <xdr:colOff>165100</xdr:colOff>
      <xdr:row>59</xdr:row>
      <xdr:rowOff>64770</xdr:rowOff>
    </xdr:to>
    <xdr:sp macro="" textlink="">
      <xdr:nvSpPr>
        <xdr:cNvPr id="244" name="楕円 243">
          <a:extLst>
            <a:ext uri="{FF2B5EF4-FFF2-40B4-BE49-F238E27FC236}">
              <a16:creationId xmlns:a16="http://schemas.microsoft.com/office/drawing/2014/main" id="{2385B84C-AE2B-4F6F-8069-EE1E03D152AD}"/>
            </a:ext>
          </a:extLst>
        </xdr:cNvPr>
        <xdr:cNvSpPr/>
      </xdr:nvSpPr>
      <xdr:spPr>
        <a:xfrm>
          <a:off x="8874125" y="953579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105410</xdr:rowOff>
    </xdr:from>
    <xdr:to>
      <xdr:col>55</xdr:col>
      <xdr:colOff>0</xdr:colOff>
      <xdr:row>59</xdr:row>
      <xdr:rowOff>13970</xdr:rowOff>
    </xdr:to>
    <xdr:cxnSp macro="">
      <xdr:nvCxnSpPr>
        <xdr:cNvPr id="245" name="直線コネクタ 244">
          <a:extLst>
            <a:ext uri="{FF2B5EF4-FFF2-40B4-BE49-F238E27FC236}">
              <a16:creationId xmlns:a16="http://schemas.microsoft.com/office/drawing/2014/main" id="{E55040CF-9627-4EF4-8C36-60FF11767181}"/>
            </a:ext>
          </a:extLst>
        </xdr:cNvPr>
        <xdr:cNvCxnSpPr/>
      </xdr:nvCxnSpPr>
      <xdr:spPr>
        <a:xfrm flipV="1">
          <a:off x="8924925" y="9506585"/>
          <a:ext cx="766763"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161290</xdr:rowOff>
    </xdr:from>
    <xdr:to>
      <xdr:col>46</xdr:col>
      <xdr:colOff>38100</xdr:colOff>
      <xdr:row>59</xdr:row>
      <xdr:rowOff>91440</xdr:rowOff>
    </xdr:to>
    <xdr:sp macro="" textlink="">
      <xdr:nvSpPr>
        <xdr:cNvPr id="246" name="楕円 245">
          <a:extLst>
            <a:ext uri="{FF2B5EF4-FFF2-40B4-BE49-F238E27FC236}">
              <a16:creationId xmlns:a16="http://schemas.microsoft.com/office/drawing/2014/main" id="{6E3AA8F5-89BE-453E-B864-AE36256CA641}"/>
            </a:ext>
          </a:extLst>
        </xdr:cNvPr>
        <xdr:cNvSpPr/>
      </xdr:nvSpPr>
      <xdr:spPr>
        <a:xfrm>
          <a:off x="8056563" y="956246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13970</xdr:rowOff>
    </xdr:from>
    <xdr:to>
      <xdr:col>50</xdr:col>
      <xdr:colOff>114300</xdr:colOff>
      <xdr:row>59</xdr:row>
      <xdr:rowOff>40640</xdr:rowOff>
    </xdr:to>
    <xdr:cxnSp macro="">
      <xdr:nvCxnSpPr>
        <xdr:cNvPr id="247" name="直線コネクタ 246">
          <a:extLst>
            <a:ext uri="{FF2B5EF4-FFF2-40B4-BE49-F238E27FC236}">
              <a16:creationId xmlns:a16="http://schemas.microsoft.com/office/drawing/2014/main" id="{9B9FD4DB-5EB7-40AC-A114-08BCEBE97871}"/>
            </a:ext>
          </a:extLst>
        </xdr:cNvPr>
        <xdr:cNvCxnSpPr/>
      </xdr:nvCxnSpPr>
      <xdr:spPr>
        <a:xfrm flipV="1">
          <a:off x="8107363" y="9577070"/>
          <a:ext cx="817562"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154940</xdr:rowOff>
    </xdr:from>
    <xdr:to>
      <xdr:col>41</xdr:col>
      <xdr:colOff>101600</xdr:colOff>
      <xdr:row>59</xdr:row>
      <xdr:rowOff>85090</xdr:rowOff>
    </xdr:to>
    <xdr:sp macro="" textlink="">
      <xdr:nvSpPr>
        <xdr:cNvPr id="248" name="楕円 247">
          <a:extLst>
            <a:ext uri="{FF2B5EF4-FFF2-40B4-BE49-F238E27FC236}">
              <a16:creationId xmlns:a16="http://schemas.microsoft.com/office/drawing/2014/main" id="{D078D168-4B5B-4EA5-923B-DDE4F567D86A}"/>
            </a:ext>
          </a:extLst>
        </xdr:cNvPr>
        <xdr:cNvSpPr/>
      </xdr:nvSpPr>
      <xdr:spPr>
        <a:xfrm>
          <a:off x="7224713" y="955611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34290</xdr:rowOff>
    </xdr:from>
    <xdr:to>
      <xdr:col>45</xdr:col>
      <xdr:colOff>177800</xdr:colOff>
      <xdr:row>59</xdr:row>
      <xdr:rowOff>40640</xdr:rowOff>
    </xdr:to>
    <xdr:cxnSp macro="">
      <xdr:nvCxnSpPr>
        <xdr:cNvPr id="249" name="直線コネクタ 248">
          <a:extLst>
            <a:ext uri="{FF2B5EF4-FFF2-40B4-BE49-F238E27FC236}">
              <a16:creationId xmlns:a16="http://schemas.microsoft.com/office/drawing/2014/main" id="{C8E0B49A-5061-4FF3-A8B6-2B91D6F0E936}"/>
            </a:ext>
          </a:extLst>
        </xdr:cNvPr>
        <xdr:cNvCxnSpPr/>
      </xdr:nvCxnSpPr>
      <xdr:spPr>
        <a:xfrm>
          <a:off x="7275513" y="9597390"/>
          <a:ext cx="8318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111760</xdr:rowOff>
    </xdr:from>
    <xdr:to>
      <xdr:col>36</xdr:col>
      <xdr:colOff>165100</xdr:colOff>
      <xdr:row>61</xdr:row>
      <xdr:rowOff>41910</xdr:rowOff>
    </xdr:to>
    <xdr:sp macro="" textlink="">
      <xdr:nvSpPr>
        <xdr:cNvPr id="250" name="楕円 249">
          <a:extLst>
            <a:ext uri="{FF2B5EF4-FFF2-40B4-BE49-F238E27FC236}">
              <a16:creationId xmlns:a16="http://schemas.microsoft.com/office/drawing/2014/main" id="{0EC43E64-4591-44CD-A985-B82C2012381E}"/>
            </a:ext>
          </a:extLst>
        </xdr:cNvPr>
        <xdr:cNvSpPr/>
      </xdr:nvSpPr>
      <xdr:spPr>
        <a:xfrm>
          <a:off x="6407150" y="983678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34290</xdr:rowOff>
    </xdr:from>
    <xdr:to>
      <xdr:col>41</xdr:col>
      <xdr:colOff>50800</xdr:colOff>
      <xdr:row>60</xdr:row>
      <xdr:rowOff>162560</xdr:rowOff>
    </xdr:to>
    <xdr:cxnSp macro="">
      <xdr:nvCxnSpPr>
        <xdr:cNvPr id="251" name="直線コネクタ 250">
          <a:extLst>
            <a:ext uri="{FF2B5EF4-FFF2-40B4-BE49-F238E27FC236}">
              <a16:creationId xmlns:a16="http://schemas.microsoft.com/office/drawing/2014/main" id="{91823D3B-3BE7-41B0-9961-5A9F46B2F6A0}"/>
            </a:ext>
          </a:extLst>
        </xdr:cNvPr>
        <xdr:cNvCxnSpPr/>
      </xdr:nvCxnSpPr>
      <xdr:spPr>
        <a:xfrm flipV="1">
          <a:off x="6457950" y="9597390"/>
          <a:ext cx="817563" cy="29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25FBD772-207D-4908-8455-01352987B9D3}"/>
            </a:ext>
          </a:extLst>
        </xdr:cNvPr>
        <xdr:cNvSpPr txBox="1"/>
      </xdr:nvSpPr>
      <xdr:spPr>
        <a:xfrm>
          <a:off x="8691640" y="1013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F115038C-9A84-4640-8B7A-8AAB157CCE21}"/>
            </a:ext>
          </a:extLst>
        </xdr:cNvPr>
        <xdr:cNvSpPr txBox="1"/>
      </xdr:nvSpPr>
      <xdr:spPr>
        <a:xfrm>
          <a:off x="7886777" y="101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7AAE8720-7916-4B5F-8333-E1C2833D0CBE}"/>
            </a:ext>
          </a:extLst>
        </xdr:cNvPr>
        <xdr:cNvSpPr txBox="1"/>
      </xdr:nvSpPr>
      <xdr:spPr>
        <a:xfrm>
          <a:off x="7054927" y="10149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696CFEFE-9D7E-440B-AE5D-AE7C10B10C6B}"/>
            </a:ext>
          </a:extLst>
        </xdr:cNvPr>
        <xdr:cNvSpPr txBox="1"/>
      </xdr:nvSpPr>
      <xdr:spPr>
        <a:xfrm>
          <a:off x="6237365" y="1018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81297</xdr:rowOff>
    </xdr:from>
    <xdr:ext cx="469744" cy="259045"/>
    <xdr:sp macro="" textlink="">
      <xdr:nvSpPr>
        <xdr:cNvPr id="256" name="n_1mainValue【体育館・プール】&#10;一人当たり面積">
          <a:extLst>
            <a:ext uri="{FF2B5EF4-FFF2-40B4-BE49-F238E27FC236}">
              <a16:creationId xmlns:a16="http://schemas.microsoft.com/office/drawing/2014/main" id="{411E6177-E59D-41FC-BC41-BC567BB61638}"/>
            </a:ext>
          </a:extLst>
        </xdr:cNvPr>
        <xdr:cNvSpPr txBox="1"/>
      </xdr:nvSpPr>
      <xdr:spPr>
        <a:xfrm>
          <a:off x="8691640" y="932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107967</xdr:rowOff>
    </xdr:from>
    <xdr:ext cx="469744" cy="259045"/>
    <xdr:sp macro="" textlink="">
      <xdr:nvSpPr>
        <xdr:cNvPr id="257" name="n_2mainValue【体育館・プール】&#10;一人当たり面積">
          <a:extLst>
            <a:ext uri="{FF2B5EF4-FFF2-40B4-BE49-F238E27FC236}">
              <a16:creationId xmlns:a16="http://schemas.microsoft.com/office/drawing/2014/main" id="{0C56A972-6945-46E7-94B3-3E750A728C13}"/>
            </a:ext>
          </a:extLst>
        </xdr:cNvPr>
        <xdr:cNvSpPr txBox="1"/>
      </xdr:nvSpPr>
      <xdr:spPr>
        <a:xfrm>
          <a:off x="7886777" y="934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101617</xdr:rowOff>
    </xdr:from>
    <xdr:ext cx="469744" cy="259045"/>
    <xdr:sp macro="" textlink="">
      <xdr:nvSpPr>
        <xdr:cNvPr id="258" name="n_3mainValue【体育館・プール】&#10;一人当たり面積">
          <a:extLst>
            <a:ext uri="{FF2B5EF4-FFF2-40B4-BE49-F238E27FC236}">
              <a16:creationId xmlns:a16="http://schemas.microsoft.com/office/drawing/2014/main" id="{1BCBC234-ACEC-498D-A369-D1ABDE85B8EC}"/>
            </a:ext>
          </a:extLst>
        </xdr:cNvPr>
        <xdr:cNvSpPr txBox="1"/>
      </xdr:nvSpPr>
      <xdr:spPr>
        <a:xfrm>
          <a:off x="7054927" y="934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58437</xdr:rowOff>
    </xdr:from>
    <xdr:ext cx="469744" cy="259045"/>
    <xdr:sp macro="" textlink="">
      <xdr:nvSpPr>
        <xdr:cNvPr id="259" name="n_4mainValue【体育館・プール】&#10;一人当たり面積">
          <a:extLst>
            <a:ext uri="{FF2B5EF4-FFF2-40B4-BE49-F238E27FC236}">
              <a16:creationId xmlns:a16="http://schemas.microsoft.com/office/drawing/2014/main" id="{F507B3F6-9AEB-40E1-BA3F-2BBA6BCCEF2A}"/>
            </a:ext>
          </a:extLst>
        </xdr:cNvPr>
        <xdr:cNvSpPr txBox="1"/>
      </xdr:nvSpPr>
      <xdr:spPr>
        <a:xfrm>
          <a:off x="6237365" y="962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58A7C0C8-7496-4335-80C5-40E6F4608A02}"/>
            </a:ext>
          </a:extLst>
        </xdr:cNvPr>
        <xdr:cNvSpPr/>
      </xdr:nvSpPr>
      <xdr:spPr>
        <a:xfrm>
          <a:off x="70485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AB7D52F-A377-4CDA-A955-BAD300BDC271}"/>
            </a:ext>
          </a:extLst>
        </xdr:cNvPr>
        <xdr:cNvSpPr/>
      </xdr:nvSpPr>
      <xdr:spPr>
        <a:xfrm>
          <a:off x="8318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24FED33-4429-4B1E-A22D-1A544E9E5B5B}"/>
            </a:ext>
          </a:extLst>
        </xdr:cNvPr>
        <xdr:cNvSpPr/>
      </xdr:nvSpPr>
      <xdr:spPr>
        <a:xfrm>
          <a:off x="8318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86CC0F36-1DC4-421A-B388-B66F3825B43F}"/>
            </a:ext>
          </a:extLst>
        </xdr:cNvPr>
        <xdr:cNvSpPr/>
      </xdr:nvSpPr>
      <xdr:spPr>
        <a:xfrm>
          <a:off x="17621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EB0AFDB-3B67-48CA-B6B6-6BC5217E0F0F}"/>
            </a:ext>
          </a:extLst>
        </xdr:cNvPr>
        <xdr:cNvSpPr/>
      </xdr:nvSpPr>
      <xdr:spPr>
        <a:xfrm>
          <a:off x="17621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3B17C53-8A7C-4E18-9032-97F512839B67}"/>
            </a:ext>
          </a:extLst>
        </xdr:cNvPr>
        <xdr:cNvSpPr/>
      </xdr:nvSpPr>
      <xdr:spPr>
        <a:xfrm>
          <a:off x="2819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BA0D431-180C-415A-AA75-9AC37FA3A24B}"/>
            </a:ext>
          </a:extLst>
        </xdr:cNvPr>
        <xdr:cNvSpPr/>
      </xdr:nvSpPr>
      <xdr:spPr>
        <a:xfrm>
          <a:off x="2819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B2C1F6F-4E52-48A9-9D45-83A0AE15F442}"/>
            </a:ext>
          </a:extLst>
        </xdr:cNvPr>
        <xdr:cNvSpPr/>
      </xdr:nvSpPr>
      <xdr:spPr>
        <a:xfrm>
          <a:off x="70485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82D5E73-7D82-4BAC-8E55-4B19FA0265E3}"/>
            </a:ext>
          </a:extLst>
        </xdr:cNvPr>
        <xdr:cNvSpPr txBox="1"/>
      </xdr:nvSpPr>
      <xdr:spPr>
        <a:xfrm>
          <a:off x="681038"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7699443-494D-4BCB-84F3-2C1F143DD4A3}"/>
            </a:ext>
          </a:extLst>
        </xdr:cNvPr>
        <xdr:cNvCxnSpPr/>
      </xdr:nvCxnSpPr>
      <xdr:spPr>
        <a:xfrm>
          <a:off x="70485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A4E5726-66BE-4481-8C2C-13EBD010EDFA}"/>
            </a:ext>
          </a:extLst>
        </xdr:cNvPr>
        <xdr:cNvSpPr txBox="1"/>
      </xdr:nvSpPr>
      <xdr:spPr>
        <a:xfrm>
          <a:off x="280534"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9D4C36D2-6171-40E0-B852-D8981F2E5692}"/>
            </a:ext>
          </a:extLst>
        </xdr:cNvPr>
        <xdr:cNvCxnSpPr/>
      </xdr:nvCxnSpPr>
      <xdr:spPr>
        <a:xfrm>
          <a:off x="704850" y="1397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F614539F-39BA-41A2-813E-3697FA5A95F5}"/>
            </a:ext>
          </a:extLst>
        </xdr:cNvPr>
        <xdr:cNvSpPr txBox="1"/>
      </xdr:nvSpPr>
      <xdr:spPr>
        <a:xfrm>
          <a:off x="280534"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3A9A847-B59C-440C-AA50-FEABB2339040}"/>
            </a:ext>
          </a:extLst>
        </xdr:cNvPr>
        <xdr:cNvCxnSpPr/>
      </xdr:nvCxnSpPr>
      <xdr:spPr>
        <a:xfrm>
          <a:off x="704850" y="13544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4BDBDF86-0F07-4C53-9629-5090047A28AC}"/>
            </a:ext>
          </a:extLst>
        </xdr:cNvPr>
        <xdr:cNvSpPr txBox="1"/>
      </xdr:nvSpPr>
      <xdr:spPr>
        <a:xfrm>
          <a:off x="344654" y="13411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E996A348-E228-4C3F-8674-2709F579F469}"/>
            </a:ext>
          </a:extLst>
        </xdr:cNvPr>
        <xdr:cNvCxnSpPr/>
      </xdr:nvCxnSpPr>
      <xdr:spPr>
        <a:xfrm>
          <a:off x="704850" y="13115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B3FB184A-7B57-4BF5-A42B-61A6640CF868}"/>
            </a:ext>
          </a:extLst>
        </xdr:cNvPr>
        <xdr:cNvSpPr txBox="1"/>
      </xdr:nvSpPr>
      <xdr:spPr>
        <a:xfrm>
          <a:off x="344654" y="12973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8849F4DB-0850-4690-A80C-6B176E526855}"/>
            </a:ext>
          </a:extLst>
        </xdr:cNvPr>
        <xdr:cNvCxnSpPr/>
      </xdr:nvCxnSpPr>
      <xdr:spPr>
        <a:xfrm>
          <a:off x="704850" y="1267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121A5A01-4312-4299-B421-F650586C9661}"/>
            </a:ext>
          </a:extLst>
        </xdr:cNvPr>
        <xdr:cNvSpPr txBox="1"/>
      </xdr:nvSpPr>
      <xdr:spPr>
        <a:xfrm>
          <a:off x="344654" y="1254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888F8C6-CDFA-4C52-98CC-652587488252}"/>
            </a:ext>
          </a:extLst>
        </xdr:cNvPr>
        <xdr:cNvCxnSpPr/>
      </xdr:nvCxnSpPr>
      <xdr:spPr>
        <a:xfrm>
          <a:off x="70485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8FCFF5C4-DB81-4798-BCCA-93A0C8AF03CA}"/>
            </a:ext>
          </a:extLst>
        </xdr:cNvPr>
        <xdr:cNvSpPr txBox="1"/>
      </xdr:nvSpPr>
      <xdr:spPr>
        <a:xfrm>
          <a:off x="344654" y="12116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1C060DEA-FC63-4B5E-91E5-5D700ECF4589}"/>
            </a:ext>
          </a:extLst>
        </xdr:cNvPr>
        <xdr:cNvSpPr/>
      </xdr:nvSpPr>
      <xdr:spPr>
        <a:xfrm>
          <a:off x="70485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32DE214D-30F5-461B-AB23-FCB85EE158DA}"/>
            </a:ext>
          </a:extLst>
        </xdr:cNvPr>
        <xdr:cNvCxnSpPr/>
      </xdr:nvCxnSpPr>
      <xdr:spPr>
        <a:xfrm flipV="1">
          <a:off x="4291965" y="12568428"/>
          <a:ext cx="0" cy="1404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11B08348-C178-4AFD-826C-3A86EDC5EB1B}"/>
            </a:ext>
          </a:extLst>
        </xdr:cNvPr>
        <xdr:cNvSpPr txBox="1"/>
      </xdr:nvSpPr>
      <xdr:spPr>
        <a:xfrm>
          <a:off x="4330700" y="1397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A7199F91-04FB-46AE-AA5C-B50F7C2A3F82}"/>
            </a:ext>
          </a:extLst>
        </xdr:cNvPr>
        <xdr:cNvCxnSpPr/>
      </xdr:nvCxnSpPr>
      <xdr:spPr>
        <a:xfrm>
          <a:off x="4217988" y="139731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D3ECD583-AD06-464C-8784-91DB7300BBEA}"/>
            </a:ext>
          </a:extLst>
        </xdr:cNvPr>
        <xdr:cNvSpPr txBox="1"/>
      </xdr:nvSpPr>
      <xdr:spPr>
        <a:xfrm>
          <a:off x="4330700" y="1235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8B0118AF-10D1-4966-AE1F-C12FD1152E6A}"/>
            </a:ext>
          </a:extLst>
        </xdr:cNvPr>
        <xdr:cNvCxnSpPr/>
      </xdr:nvCxnSpPr>
      <xdr:spPr>
        <a:xfrm>
          <a:off x="4217988" y="1256842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777723B4-02E1-4EE6-99E3-655ACAC433D2}"/>
            </a:ext>
          </a:extLst>
        </xdr:cNvPr>
        <xdr:cNvSpPr txBox="1"/>
      </xdr:nvSpPr>
      <xdr:spPr>
        <a:xfrm>
          <a:off x="4330700" y="12962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05980AB9-6E40-49F1-8F8E-CB8295FFFA07}"/>
            </a:ext>
          </a:extLst>
        </xdr:cNvPr>
        <xdr:cNvSpPr/>
      </xdr:nvSpPr>
      <xdr:spPr>
        <a:xfrm>
          <a:off x="4241800" y="1310170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5B3FE156-410C-42F4-9700-1763A7811214}"/>
            </a:ext>
          </a:extLst>
        </xdr:cNvPr>
        <xdr:cNvSpPr/>
      </xdr:nvSpPr>
      <xdr:spPr>
        <a:xfrm>
          <a:off x="3475038" y="13081127"/>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B6A7F24F-5FB6-48DA-A3B9-3E9C527BABAE}"/>
            </a:ext>
          </a:extLst>
        </xdr:cNvPr>
        <xdr:cNvSpPr/>
      </xdr:nvSpPr>
      <xdr:spPr>
        <a:xfrm>
          <a:off x="2643188" y="1304912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1DB51991-EEB0-4F66-9B63-C96121059A15}"/>
            </a:ext>
          </a:extLst>
        </xdr:cNvPr>
        <xdr:cNvSpPr/>
      </xdr:nvSpPr>
      <xdr:spPr>
        <a:xfrm>
          <a:off x="1825625" y="130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4D36C30C-BF6F-480A-9D6A-E83B68224667}"/>
            </a:ext>
          </a:extLst>
        </xdr:cNvPr>
        <xdr:cNvSpPr/>
      </xdr:nvSpPr>
      <xdr:spPr>
        <a:xfrm>
          <a:off x="1008063" y="12964922"/>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9236702C-37BE-482A-A46A-0364EAD14862}"/>
            </a:ext>
          </a:extLst>
        </xdr:cNvPr>
        <xdr:cNvSpPr txBox="1"/>
      </xdr:nvSpPr>
      <xdr:spPr>
        <a:xfrm>
          <a:off x="411638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A667C85-DDEF-4926-8F09-BB508EC47C74}"/>
            </a:ext>
          </a:extLst>
        </xdr:cNvPr>
        <xdr:cNvSpPr txBox="1"/>
      </xdr:nvSpPr>
      <xdr:spPr>
        <a:xfrm>
          <a:off x="3349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1DC91FC-1314-48D5-A66F-2C68236A4924}"/>
            </a:ext>
          </a:extLst>
        </xdr:cNvPr>
        <xdr:cNvSpPr txBox="1"/>
      </xdr:nvSpPr>
      <xdr:spPr>
        <a:xfrm>
          <a:off x="25177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AD589D8-0057-4603-88BC-CC989C3B9725}"/>
            </a:ext>
          </a:extLst>
        </xdr:cNvPr>
        <xdr:cNvSpPr txBox="1"/>
      </xdr:nvSpPr>
      <xdr:spPr>
        <a:xfrm>
          <a:off x="17002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B154B12-1CE4-40A1-B10A-09726B106223}"/>
            </a:ext>
          </a:extLst>
        </xdr:cNvPr>
        <xdr:cNvSpPr txBox="1"/>
      </xdr:nvSpPr>
      <xdr:spPr>
        <a:xfrm>
          <a:off x="882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131318</xdr:rowOff>
    </xdr:from>
    <xdr:to>
      <xdr:col>24</xdr:col>
      <xdr:colOff>114300</xdr:colOff>
      <xdr:row>83</xdr:row>
      <xdr:rowOff>61468</xdr:rowOff>
    </xdr:to>
    <xdr:sp macro="" textlink="">
      <xdr:nvSpPr>
        <xdr:cNvPr id="298" name="楕円 297">
          <a:extLst>
            <a:ext uri="{FF2B5EF4-FFF2-40B4-BE49-F238E27FC236}">
              <a16:creationId xmlns:a16="http://schemas.microsoft.com/office/drawing/2014/main" id="{8B91D8EE-8574-4884-92A7-5A7E65C4E843}"/>
            </a:ext>
          </a:extLst>
        </xdr:cNvPr>
        <xdr:cNvSpPr/>
      </xdr:nvSpPr>
      <xdr:spPr>
        <a:xfrm>
          <a:off x="4241800" y="134186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109745</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417A628A-118D-4AFB-98A4-8390A9278B9A}"/>
            </a:ext>
          </a:extLst>
        </xdr:cNvPr>
        <xdr:cNvSpPr txBox="1"/>
      </xdr:nvSpPr>
      <xdr:spPr>
        <a:xfrm>
          <a:off x="4330700" y="13397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62737</xdr:rowOff>
    </xdr:from>
    <xdr:to>
      <xdr:col>20</xdr:col>
      <xdr:colOff>38100</xdr:colOff>
      <xdr:row>82</xdr:row>
      <xdr:rowOff>164337</xdr:rowOff>
    </xdr:to>
    <xdr:sp macro="" textlink="">
      <xdr:nvSpPr>
        <xdr:cNvPr id="300" name="楕円 299">
          <a:extLst>
            <a:ext uri="{FF2B5EF4-FFF2-40B4-BE49-F238E27FC236}">
              <a16:creationId xmlns:a16="http://schemas.microsoft.com/office/drawing/2014/main" id="{19935D1A-D680-4D41-933C-0EE0EC7619CD}"/>
            </a:ext>
          </a:extLst>
        </xdr:cNvPr>
        <xdr:cNvSpPr/>
      </xdr:nvSpPr>
      <xdr:spPr>
        <a:xfrm>
          <a:off x="3475038" y="13350112"/>
          <a:ext cx="8731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113537</xdr:rowOff>
    </xdr:from>
    <xdr:to>
      <xdr:col>24</xdr:col>
      <xdr:colOff>63500</xdr:colOff>
      <xdr:row>83</xdr:row>
      <xdr:rowOff>10668</xdr:rowOff>
    </xdr:to>
    <xdr:cxnSp macro="">
      <xdr:nvCxnSpPr>
        <xdr:cNvPr id="301" name="直線コネクタ 300">
          <a:extLst>
            <a:ext uri="{FF2B5EF4-FFF2-40B4-BE49-F238E27FC236}">
              <a16:creationId xmlns:a16="http://schemas.microsoft.com/office/drawing/2014/main" id="{1737FBA9-E830-4E07-ADEB-2DA69A601B51}"/>
            </a:ext>
          </a:extLst>
        </xdr:cNvPr>
        <xdr:cNvCxnSpPr/>
      </xdr:nvCxnSpPr>
      <xdr:spPr>
        <a:xfrm>
          <a:off x="3525838" y="13400912"/>
          <a:ext cx="766762"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17018</xdr:rowOff>
    </xdr:from>
    <xdr:to>
      <xdr:col>15</xdr:col>
      <xdr:colOff>101600</xdr:colOff>
      <xdr:row>82</xdr:row>
      <xdr:rowOff>118618</xdr:rowOff>
    </xdr:to>
    <xdr:sp macro="" textlink="">
      <xdr:nvSpPr>
        <xdr:cNvPr id="302" name="楕円 301">
          <a:extLst>
            <a:ext uri="{FF2B5EF4-FFF2-40B4-BE49-F238E27FC236}">
              <a16:creationId xmlns:a16="http://schemas.microsoft.com/office/drawing/2014/main" id="{306FBC2A-5C35-42FA-8C6E-64B0144F29D2}"/>
            </a:ext>
          </a:extLst>
        </xdr:cNvPr>
        <xdr:cNvSpPr/>
      </xdr:nvSpPr>
      <xdr:spPr>
        <a:xfrm>
          <a:off x="2643188" y="1330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67818</xdr:rowOff>
    </xdr:from>
    <xdr:to>
      <xdr:col>19</xdr:col>
      <xdr:colOff>177800</xdr:colOff>
      <xdr:row>82</xdr:row>
      <xdr:rowOff>113537</xdr:rowOff>
    </xdr:to>
    <xdr:cxnSp macro="">
      <xdr:nvCxnSpPr>
        <xdr:cNvPr id="303" name="直線コネクタ 302">
          <a:extLst>
            <a:ext uri="{FF2B5EF4-FFF2-40B4-BE49-F238E27FC236}">
              <a16:creationId xmlns:a16="http://schemas.microsoft.com/office/drawing/2014/main" id="{62CBAFE2-6809-42D6-8C9D-031BAFF15A95}"/>
            </a:ext>
          </a:extLst>
        </xdr:cNvPr>
        <xdr:cNvCxnSpPr/>
      </xdr:nvCxnSpPr>
      <xdr:spPr>
        <a:xfrm>
          <a:off x="2693988" y="13355193"/>
          <a:ext cx="8318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304" name="楕円 303">
          <a:extLst>
            <a:ext uri="{FF2B5EF4-FFF2-40B4-BE49-F238E27FC236}">
              <a16:creationId xmlns:a16="http://schemas.microsoft.com/office/drawing/2014/main" id="{0FA9F1D2-84B3-48F5-B1A9-DD422D5CFA0F}"/>
            </a:ext>
          </a:extLst>
        </xdr:cNvPr>
        <xdr:cNvSpPr/>
      </xdr:nvSpPr>
      <xdr:spPr>
        <a:xfrm>
          <a:off x="1825625" y="1340040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67818</xdr:rowOff>
    </xdr:from>
    <xdr:to>
      <xdr:col>15</xdr:col>
      <xdr:colOff>50800</xdr:colOff>
      <xdr:row>82</xdr:row>
      <xdr:rowOff>163830</xdr:rowOff>
    </xdr:to>
    <xdr:cxnSp macro="">
      <xdr:nvCxnSpPr>
        <xdr:cNvPr id="305" name="直線コネクタ 304">
          <a:extLst>
            <a:ext uri="{FF2B5EF4-FFF2-40B4-BE49-F238E27FC236}">
              <a16:creationId xmlns:a16="http://schemas.microsoft.com/office/drawing/2014/main" id="{C8105727-3297-4128-B015-07876FB9A846}"/>
            </a:ext>
          </a:extLst>
        </xdr:cNvPr>
        <xdr:cNvCxnSpPr/>
      </xdr:nvCxnSpPr>
      <xdr:spPr>
        <a:xfrm flipV="1">
          <a:off x="1876425" y="13355193"/>
          <a:ext cx="817563"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65024</xdr:rowOff>
    </xdr:from>
    <xdr:to>
      <xdr:col>6</xdr:col>
      <xdr:colOff>38100</xdr:colOff>
      <xdr:row>82</xdr:row>
      <xdr:rowOff>166624</xdr:rowOff>
    </xdr:to>
    <xdr:sp macro="" textlink="">
      <xdr:nvSpPr>
        <xdr:cNvPr id="306" name="楕円 305">
          <a:extLst>
            <a:ext uri="{FF2B5EF4-FFF2-40B4-BE49-F238E27FC236}">
              <a16:creationId xmlns:a16="http://schemas.microsoft.com/office/drawing/2014/main" id="{018293CC-35B2-4114-BB3D-3C83E90A9E1A}"/>
            </a:ext>
          </a:extLst>
        </xdr:cNvPr>
        <xdr:cNvSpPr/>
      </xdr:nvSpPr>
      <xdr:spPr>
        <a:xfrm>
          <a:off x="1008063" y="13352399"/>
          <a:ext cx="8731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115824</xdr:rowOff>
    </xdr:from>
    <xdr:to>
      <xdr:col>10</xdr:col>
      <xdr:colOff>114300</xdr:colOff>
      <xdr:row>82</xdr:row>
      <xdr:rowOff>163830</xdr:rowOff>
    </xdr:to>
    <xdr:cxnSp macro="">
      <xdr:nvCxnSpPr>
        <xdr:cNvPr id="307" name="直線コネクタ 306">
          <a:extLst>
            <a:ext uri="{FF2B5EF4-FFF2-40B4-BE49-F238E27FC236}">
              <a16:creationId xmlns:a16="http://schemas.microsoft.com/office/drawing/2014/main" id="{B1004A38-0267-41B2-A013-434BB9E4E67C}"/>
            </a:ext>
          </a:extLst>
        </xdr:cNvPr>
        <xdr:cNvCxnSpPr/>
      </xdr:nvCxnSpPr>
      <xdr:spPr>
        <a:xfrm>
          <a:off x="1058863" y="13403199"/>
          <a:ext cx="817562"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96C6AD54-C803-400E-B56E-9AB1D26DC19C}"/>
            </a:ext>
          </a:extLst>
        </xdr:cNvPr>
        <xdr:cNvSpPr txBox="1"/>
      </xdr:nvSpPr>
      <xdr:spPr>
        <a:xfrm>
          <a:off x="3324869" y="1286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13A169FD-2D01-4259-8CFD-3D4D143CEC3E}"/>
            </a:ext>
          </a:extLst>
        </xdr:cNvPr>
        <xdr:cNvSpPr txBox="1"/>
      </xdr:nvSpPr>
      <xdr:spPr>
        <a:xfrm>
          <a:off x="2505719" y="12833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A079DF32-1B04-4E5C-9B8D-E00AB206A3C5}"/>
            </a:ext>
          </a:extLst>
        </xdr:cNvPr>
        <xdr:cNvSpPr txBox="1"/>
      </xdr:nvSpPr>
      <xdr:spPr>
        <a:xfrm>
          <a:off x="1688157" y="1279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B5027E82-5AD1-4388-8514-A4C4D3613502}"/>
            </a:ext>
          </a:extLst>
        </xdr:cNvPr>
        <xdr:cNvSpPr txBox="1"/>
      </xdr:nvSpPr>
      <xdr:spPr>
        <a:xfrm>
          <a:off x="870594" y="12749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155464</xdr:rowOff>
    </xdr:from>
    <xdr:ext cx="405111" cy="259045"/>
    <xdr:sp macro="" textlink="">
      <xdr:nvSpPr>
        <xdr:cNvPr id="312" name="n_1mainValue【福祉施設】&#10;有形固定資産減価償却率">
          <a:extLst>
            <a:ext uri="{FF2B5EF4-FFF2-40B4-BE49-F238E27FC236}">
              <a16:creationId xmlns:a16="http://schemas.microsoft.com/office/drawing/2014/main" id="{1F5D333D-A416-4859-A9D5-CFBF23B14EEA}"/>
            </a:ext>
          </a:extLst>
        </xdr:cNvPr>
        <xdr:cNvSpPr txBox="1"/>
      </xdr:nvSpPr>
      <xdr:spPr>
        <a:xfrm>
          <a:off x="3324869" y="13442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109745</xdr:rowOff>
    </xdr:from>
    <xdr:ext cx="405111" cy="259045"/>
    <xdr:sp macro="" textlink="">
      <xdr:nvSpPr>
        <xdr:cNvPr id="313" name="n_2mainValue【福祉施設】&#10;有形固定資産減価償却率">
          <a:extLst>
            <a:ext uri="{FF2B5EF4-FFF2-40B4-BE49-F238E27FC236}">
              <a16:creationId xmlns:a16="http://schemas.microsoft.com/office/drawing/2014/main" id="{C049814D-977C-4D23-B455-B134B6084AD8}"/>
            </a:ext>
          </a:extLst>
        </xdr:cNvPr>
        <xdr:cNvSpPr txBox="1"/>
      </xdr:nvSpPr>
      <xdr:spPr>
        <a:xfrm>
          <a:off x="2505719" y="13397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34307</xdr:rowOff>
    </xdr:from>
    <xdr:ext cx="405111" cy="259045"/>
    <xdr:sp macro="" textlink="">
      <xdr:nvSpPr>
        <xdr:cNvPr id="314" name="n_3mainValue【福祉施設】&#10;有形固定資産減価償却率">
          <a:extLst>
            <a:ext uri="{FF2B5EF4-FFF2-40B4-BE49-F238E27FC236}">
              <a16:creationId xmlns:a16="http://schemas.microsoft.com/office/drawing/2014/main" id="{A7554478-3E40-4FC4-8D63-3F988D134707}"/>
            </a:ext>
          </a:extLst>
        </xdr:cNvPr>
        <xdr:cNvSpPr txBox="1"/>
      </xdr:nvSpPr>
      <xdr:spPr>
        <a:xfrm>
          <a:off x="1688157" y="1348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157751</xdr:rowOff>
    </xdr:from>
    <xdr:ext cx="405111" cy="259045"/>
    <xdr:sp macro="" textlink="">
      <xdr:nvSpPr>
        <xdr:cNvPr id="315" name="n_4mainValue【福祉施設】&#10;有形固定資産減価償却率">
          <a:extLst>
            <a:ext uri="{FF2B5EF4-FFF2-40B4-BE49-F238E27FC236}">
              <a16:creationId xmlns:a16="http://schemas.microsoft.com/office/drawing/2014/main" id="{4FA146A4-CC33-4606-8994-C87EB4EFD2FF}"/>
            </a:ext>
          </a:extLst>
        </xdr:cNvPr>
        <xdr:cNvSpPr txBox="1"/>
      </xdr:nvSpPr>
      <xdr:spPr>
        <a:xfrm>
          <a:off x="870594" y="13445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6523C903-98D1-4E30-8ADA-046490515106}"/>
            </a:ext>
          </a:extLst>
        </xdr:cNvPr>
        <xdr:cNvSpPr/>
      </xdr:nvSpPr>
      <xdr:spPr>
        <a:xfrm>
          <a:off x="6118225" y="111728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8AB6ED34-73E5-4F83-958F-45FC055E017A}"/>
            </a:ext>
          </a:extLst>
        </xdr:cNvPr>
        <xdr:cNvSpPr/>
      </xdr:nvSpPr>
      <xdr:spPr>
        <a:xfrm>
          <a:off x="623093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D69C8EAF-E883-44F0-A0CC-F27B0D73EBE0}"/>
            </a:ext>
          </a:extLst>
        </xdr:cNvPr>
        <xdr:cNvSpPr/>
      </xdr:nvSpPr>
      <xdr:spPr>
        <a:xfrm>
          <a:off x="623093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4B312647-372A-40E3-B604-2A9D8EB3F340}"/>
            </a:ext>
          </a:extLst>
        </xdr:cNvPr>
        <xdr:cNvSpPr/>
      </xdr:nvSpPr>
      <xdr:spPr>
        <a:xfrm>
          <a:off x="71755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5E4E6A2A-8769-4011-B263-F7D361B53E0C}"/>
            </a:ext>
          </a:extLst>
        </xdr:cNvPr>
        <xdr:cNvSpPr/>
      </xdr:nvSpPr>
      <xdr:spPr>
        <a:xfrm>
          <a:off x="71755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E01123A8-C263-41A6-9B87-28B1852EF498}"/>
            </a:ext>
          </a:extLst>
        </xdr:cNvPr>
        <xdr:cNvSpPr/>
      </xdr:nvSpPr>
      <xdr:spPr>
        <a:xfrm>
          <a:off x="82327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BA3FD7D2-8356-4A1F-BAEF-DB6192C5E5B6}"/>
            </a:ext>
          </a:extLst>
        </xdr:cNvPr>
        <xdr:cNvSpPr/>
      </xdr:nvSpPr>
      <xdr:spPr>
        <a:xfrm>
          <a:off x="82327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7E7ECE6B-72E2-449C-A5B7-1B99AFA28AC8}"/>
            </a:ext>
          </a:extLst>
        </xdr:cNvPr>
        <xdr:cNvSpPr/>
      </xdr:nvSpPr>
      <xdr:spPr>
        <a:xfrm>
          <a:off x="6118225" y="122491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F1FC04B3-2BBE-4518-AC99-7F33115A346C}"/>
            </a:ext>
          </a:extLst>
        </xdr:cNvPr>
        <xdr:cNvSpPr txBox="1"/>
      </xdr:nvSpPr>
      <xdr:spPr>
        <a:xfrm>
          <a:off x="60801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16ACFA19-527C-47DD-9BE3-8006930AFA6D}"/>
            </a:ext>
          </a:extLst>
        </xdr:cNvPr>
        <xdr:cNvCxnSpPr/>
      </xdr:nvCxnSpPr>
      <xdr:spPr>
        <a:xfrm>
          <a:off x="6118225" y="14411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4EB97F85-00B7-477C-AEA5-70082518B5C1}"/>
            </a:ext>
          </a:extLst>
        </xdr:cNvPr>
        <xdr:cNvCxnSpPr/>
      </xdr:nvCxnSpPr>
      <xdr:spPr>
        <a:xfrm>
          <a:off x="6118225" y="140493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BDFE07E5-DB5C-46F4-A194-296386FBAD8E}"/>
            </a:ext>
          </a:extLst>
        </xdr:cNvPr>
        <xdr:cNvSpPr txBox="1"/>
      </xdr:nvSpPr>
      <xdr:spPr>
        <a:xfrm>
          <a:off x="5679621"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F7409AD2-19D7-4606-83B2-F62FFA834926}"/>
            </a:ext>
          </a:extLst>
        </xdr:cNvPr>
        <xdr:cNvCxnSpPr/>
      </xdr:nvCxnSpPr>
      <xdr:spPr>
        <a:xfrm>
          <a:off x="6118225" y="13687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7EDCB3F1-C0AF-4778-B597-5FEC08A2D7CC}"/>
            </a:ext>
          </a:extLst>
        </xdr:cNvPr>
        <xdr:cNvSpPr txBox="1"/>
      </xdr:nvSpPr>
      <xdr:spPr>
        <a:xfrm>
          <a:off x="5679621" y="1355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22F34358-D1C9-40A9-A965-739C313B7C96}"/>
            </a:ext>
          </a:extLst>
        </xdr:cNvPr>
        <xdr:cNvCxnSpPr/>
      </xdr:nvCxnSpPr>
      <xdr:spPr>
        <a:xfrm>
          <a:off x="6118225" y="13325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44BFA5D3-2620-40CB-A090-CFA7DF55CDBB}"/>
            </a:ext>
          </a:extLst>
        </xdr:cNvPr>
        <xdr:cNvSpPr txBox="1"/>
      </xdr:nvSpPr>
      <xdr:spPr>
        <a:xfrm>
          <a:off x="56796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9642BDD6-3A0C-4A27-9597-67C1D09AAA26}"/>
            </a:ext>
          </a:extLst>
        </xdr:cNvPr>
        <xdr:cNvCxnSpPr/>
      </xdr:nvCxnSpPr>
      <xdr:spPr>
        <a:xfrm>
          <a:off x="6118225" y="129635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5145A18D-32AA-40FA-9A29-6DF597AB288E}"/>
            </a:ext>
          </a:extLst>
        </xdr:cNvPr>
        <xdr:cNvSpPr txBox="1"/>
      </xdr:nvSpPr>
      <xdr:spPr>
        <a:xfrm>
          <a:off x="5679621" y="1283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2BA4D94C-5AD3-4D01-BD85-C16B638872E1}"/>
            </a:ext>
          </a:extLst>
        </xdr:cNvPr>
        <xdr:cNvCxnSpPr/>
      </xdr:nvCxnSpPr>
      <xdr:spPr>
        <a:xfrm>
          <a:off x="6118225" y="126111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74B4A4E6-F59B-48C6-8A5C-AAC9F17D85F4}"/>
            </a:ext>
          </a:extLst>
        </xdr:cNvPr>
        <xdr:cNvSpPr txBox="1"/>
      </xdr:nvSpPr>
      <xdr:spPr>
        <a:xfrm>
          <a:off x="5679621" y="12478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18DA8A9B-BCE8-4813-9A79-97A58A625D1E}"/>
            </a:ext>
          </a:extLst>
        </xdr:cNvPr>
        <xdr:cNvCxnSpPr/>
      </xdr:nvCxnSpPr>
      <xdr:spPr>
        <a:xfrm>
          <a:off x="6118225" y="12249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2C8E24B0-5F98-4BB7-B7F3-D37D261E09C4}"/>
            </a:ext>
          </a:extLst>
        </xdr:cNvPr>
        <xdr:cNvSpPr txBox="1"/>
      </xdr:nvSpPr>
      <xdr:spPr>
        <a:xfrm>
          <a:off x="5679621"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D9FCCFA2-C973-4F97-8DD1-246D72FEDFF0}"/>
            </a:ext>
          </a:extLst>
        </xdr:cNvPr>
        <xdr:cNvSpPr/>
      </xdr:nvSpPr>
      <xdr:spPr>
        <a:xfrm>
          <a:off x="6118225" y="122491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6EA403C5-8E67-48EB-B9B8-9A898775C6CC}"/>
            </a:ext>
          </a:extLst>
        </xdr:cNvPr>
        <xdr:cNvCxnSpPr/>
      </xdr:nvCxnSpPr>
      <xdr:spPr>
        <a:xfrm flipV="1">
          <a:off x="9691053" y="12828270"/>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7B3DD008-F419-47F9-AE61-3431AD15B3AC}"/>
            </a:ext>
          </a:extLst>
        </xdr:cNvPr>
        <xdr:cNvSpPr txBox="1"/>
      </xdr:nvSpPr>
      <xdr:spPr>
        <a:xfrm>
          <a:off x="9729788" y="1404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FD2FD145-2373-47C3-B53E-5939C56DED89}"/>
            </a:ext>
          </a:extLst>
        </xdr:cNvPr>
        <xdr:cNvCxnSpPr/>
      </xdr:nvCxnSpPr>
      <xdr:spPr>
        <a:xfrm>
          <a:off x="9617075" y="1403794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D4C958E0-F6E2-4001-B955-D536CA6631D0}"/>
            </a:ext>
          </a:extLst>
        </xdr:cNvPr>
        <xdr:cNvSpPr txBox="1"/>
      </xdr:nvSpPr>
      <xdr:spPr>
        <a:xfrm>
          <a:off x="9729788" y="1262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326AB9AB-1EC4-48B9-8469-B6B6E4FEAD49}"/>
            </a:ext>
          </a:extLst>
        </xdr:cNvPr>
        <xdr:cNvCxnSpPr/>
      </xdr:nvCxnSpPr>
      <xdr:spPr>
        <a:xfrm>
          <a:off x="9617075" y="1282827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E3E37835-BAD1-4BC8-9D0F-8DFC50B13244}"/>
            </a:ext>
          </a:extLst>
        </xdr:cNvPr>
        <xdr:cNvSpPr txBox="1"/>
      </xdr:nvSpPr>
      <xdr:spPr>
        <a:xfrm>
          <a:off x="9729788" y="13578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75525A0B-B0BC-4BFB-A30C-24D8F97203CC}"/>
            </a:ext>
          </a:extLst>
        </xdr:cNvPr>
        <xdr:cNvSpPr/>
      </xdr:nvSpPr>
      <xdr:spPr>
        <a:xfrm>
          <a:off x="9655175" y="1360043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98EBB27B-2832-4CA4-835D-1B2F59E0D5C4}"/>
            </a:ext>
          </a:extLst>
        </xdr:cNvPr>
        <xdr:cNvSpPr/>
      </xdr:nvSpPr>
      <xdr:spPr>
        <a:xfrm>
          <a:off x="8874125" y="1360043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817D397C-964F-4EA2-B0A5-4F6F134C8C52}"/>
            </a:ext>
          </a:extLst>
        </xdr:cNvPr>
        <xdr:cNvSpPr/>
      </xdr:nvSpPr>
      <xdr:spPr>
        <a:xfrm>
          <a:off x="8056563" y="1359662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B37B67BE-EE3D-418C-8DC6-0C52B5857114}"/>
            </a:ext>
          </a:extLst>
        </xdr:cNvPr>
        <xdr:cNvSpPr/>
      </xdr:nvSpPr>
      <xdr:spPr>
        <a:xfrm>
          <a:off x="7224713" y="1358518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902BD7B2-DC08-4FE5-ADDA-8A4C74324B31}"/>
            </a:ext>
          </a:extLst>
        </xdr:cNvPr>
        <xdr:cNvSpPr/>
      </xdr:nvSpPr>
      <xdr:spPr>
        <a:xfrm>
          <a:off x="6407150" y="135966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3508D027-1EC1-4232-8324-1A86CA5D2900}"/>
            </a:ext>
          </a:extLst>
        </xdr:cNvPr>
        <xdr:cNvSpPr txBox="1"/>
      </xdr:nvSpPr>
      <xdr:spPr>
        <a:xfrm>
          <a:off x="95154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B07DC0A-5EB5-47B7-8321-E516F5FCB78D}"/>
            </a:ext>
          </a:extLst>
        </xdr:cNvPr>
        <xdr:cNvSpPr txBox="1"/>
      </xdr:nvSpPr>
      <xdr:spPr>
        <a:xfrm>
          <a:off x="87487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6D76B7F-F785-4417-92D3-03925AA08681}"/>
            </a:ext>
          </a:extLst>
        </xdr:cNvPr>
        <xdr:cNvSpPr txBox="1"/>
      </xdr:nvSpPr>
      <xdr:spPr>
        <a:xfrm>
          <a:off x="79311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43B6153-29E9-48E6-81AF-9C123EE50D99}"/>
            </a:ext>
          </a:extLst>
        </xdr:cNvPr>
        <xdr:cNvSpPr txBox="1"/>
      </xdr:nvSpPr>
      <xdr:spPr>
        <a:xfrm>
          <a:off x="7099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1899624-8714-4392-8D0A-C14088A449B6}"/>
            </a:ext>
          </a:extLst>
        </xdr:cNvPr>
        <xdr:cNvSpPr txBox="1"/>
      </xdr:nvSpPr>
      <xdr:spPr>
        <a:xfrm>
          <a:off x="62817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25400</xdr:rowOff>
    </xdr:from>
    <xdr:to>
      <xdr:col>55</xdr:col>
      <xdr:colOff>50800</xdr:colOff>
      <xdr:row>81</xdr:row>
      <xdr:rowOff>127000</xdr:rowOff>
    </xdr:to>
    <xdr:sp macro="" textlink="">
      <xdr:nvSpPr>
        <xdr:cNvPr id="355" name="楕円 354">
          <a:extLst>
            <a:ext uri="{FF2B5EF4-FFF2-40B4-BE49-F238E27FC236}">
              <a16:creationId xmlns:a16="http://schemas.microsoft.com/office/drawing/2014/main" id="{E199F459-F40A-4778-98C9-EBB81F5C6F5A}"/>
            </a:ext>
          </a:extLst>
        </xdr:cNvPr>
        <xdr:cNvSpPr/>
      </xdr:nvSpPr>
      <xdr:spPr>
        <a:xfrm>
          <a:off x="9655175" y="1315085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48277</xdr:rowOff>
    </xdr:from>
    <xdr:ext cx="469744" cy="259045"/>
    <xdr:sp macro="" textlink="">
      <xdr:nvSpPr>
        <xdr:cNvPr id="356" name="【福祉施設】&#10;一人当たり面積該当値テキスト">
          <a:extLst>
            <a:ext uri="{FF2B5EF4-FFF2-40B4-BE49-F238E27FC236}">
              <a16:creationId xmlns:a16="http://schemas.microsoft.com/office/drawing/2014/main" id="{868D9CEA-9663-4996-AB13-A94DDD6D7743}"/>
            </a:ext>
          </a:extLst>
        </xdr:cNvPr>
        <xdr:cNvSpPr txBox="1"/>
      </xdr:nvSpPr>
      <xdr:spPr>
        <a:xfrm>
          <a:off x="9729788" y="1301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40639</xdr:rowOff>
    </xdr:from>
    <xdr:to>
      <xdr:col>50</xdr:col>
      <xdr:colOff>165100</xdr:colOff>
      <xdr:row>81</xdr:row>
      <xdr:rowOff>142239</xdr:rowOff>
    </xdr:to>
    <xdr:sp macro="" textlink="">
      <xdr:nvSpPr>
        <xdr:cNvPr id="357" name="楕円 356">
          <a:extLst>
            <a:ext uri="{FF2B5EF4-FFF2-40B4-BE49-F238E27FC236}">
              <a16:creationId xmlns:a16="http://schemas.microsoft.com/office/drawing/2014/main" id="{6DC35F78-3C9F-45C7-8418-D5E455EB9095}"/>
            </a:ext>
          </a:extLst>
        </xdr:cNvPr>
        <xdr:cNvSpPr/>
      </xdr:nvSpPr>
      <xdr:spPr>
        <a:xfrm>
          <a:off x="8874125" y="131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76200</xdr:rowOff>
    </xdr:from>
    <xdr:to>
      <xdr:col>55</xdr:col>
      <xdr:colOff>0</xdr:colOff>
      <xdr:row>81</xdr:row>
      <xdr:rowOff>91439</xdr:rowOff>
    </xdr:to>
    <xdr:cxnSp macro="">
      <xdr:nvCxnSpPr>
        <xdr:cNvPr id="358" name="直線コネクタ 357">
          <a:extLst>
            <a:ext uri="{FF2B5EF4-FFF2-40B4-BE49-F238E27FC236}">
              <a16:creationId xmlns:a16="http://schemas.microsoft.com/office/drawing/2014/main" id="{80AB83E5-9F16-433C-A0B2-1A5D424E66C6}"/>
            </a:ext>
          </a:extLst>
        </xdr:cNvPr>
        <xdr:cNvCxnSpPr/>
      </xdr:nvCxnSpPr>
      <xdr:spPr>
        <a:xfrm flipV="1">
          <a:off x="8924925" y="13201650"/>
          <a:ext cx="766763"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101600</xdr:rowOff>
    </xdr:from>
    <xdr:to>
      <xdr:col>46</xdr:col>
      <xdr:colOff>38100</xdr:colOff>
      <xdr:row>80</xdr:row>
      <xdr:rowOff>31750</xdr:rowOff>
    </xdr:to>
    <xdr:sp macro="" textlink="">
      <xdr:nvSpPr>
        <xdr:cNvPr id="359" name="楕円 358">
          <a:extLst>
            <a:ext uri="{FF2B5EF4-FFF2-40B4-BE49-F238E27FC236}">
              <a16:creationId xmlns:a16="http://schemas.microsoft.com/office/drawing/2014/main" id="{7F08EE79-C6A3-4FAB-A2D5-614E966B5759}"/>
            </a:ext>
          </a:extLst>
        </xdr:cNvPr>
        <xdr:cNvSpPr/>
      </xdr:nvSpPr>
      <xdr:spPr>
        <a:xfrm>
          <a:off x="8056563" y="1290320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152400</xdr:rowOff>
    </xdr:from>
    <xdr:to>
      <xdr:col>50</xdr:col>
      <xdr:colOff>114300</xdr:colOff>
      <xdr:row>81</xdr:row>
      <xdr:rowOff>91439</xdr:rowOff>
    </xdr:to>
    <xdr:cxnSp macro="">
      <xdr:nvCxnSpPr>
        <xdr:cNvPr id="360" name="直線コネクタ 359">
          <a:extLst>
            <a:ext uri="{FF2B5EF4-FFF2-40B4-BE49-F238E27FC236}">
              <a16:creationId xmlns:a16="http://schemas.microsoft.com/office/drawing/2014/main" id="{4D3836AC-2CC8-4BDE-AED4-EE1859749E67}"/>
            </a:ext>
          </a:extLst>
        </xdr:cNvPr>
        <xdr:cNvCxnSpPr/>
      </xdr:nvCxnSpPr>
      <xdr:spPr>
        <a:xfrm>
          <a:off x="8107363" y="12954000"/>
          <a:ext cx="817562" cy="26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113030</xdr:rowOff>
    </xdr:from>
    <xdr:to>
      <xdr:col>41</xdr:col>
      <xdr:colOff>101600</xdr:colOff>
      <xdr:row>78</xdr:row>
      <xdr:rowOff>43180</xdr:rowOff>
    </xdr:to>
    <xdr:sp macro="" textlink="">
      <xdr:nvSpPr>
        <xdr:cNvPr id="361" name="楕円 360">
          <a:extLst>
            <a:ext uri="{FF2B5EF4-FFF2-40B4-BE49-F238E27FC236}">
              <a16:creationId xmlns:a16="http://schemas.microsoft.com/office/drawing/2014/main" id="{002F0B28-05A8-4C0A-9133-BDD47F2FE92F}"/>
            </a:ext>
          </a:extLst>
        </xdr:cNvPr>
        <xdr:cNvSpPr/>
      </xdr:nvSpPr>
      <xdr:spPr>
        <a:xfrm>
          <a:off x="7224713" y="1259078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163830</xdr:rowOff>
    </xdr:from>
    <xdr:to>
      <xdr:col>45</xdr:col>
      <xdr:colOff>177800</xdr:colOff>
      <xdr:row>79</xdr:row>
      <xdr:rowOff>152400</xdr:rowOff>
    </xdr:to>
    <xdr:cxnSp macro="">
      <xdr:nvCxnSpPr>
        <xdr:cNvPr id="362" name="直線コネクタ 361">
          <a:extLst>
            <a:ext uri="{FF2B5EF4-FFF2-40B4-BE49-F238E27FC236}">
              <a16:creationId xmlns:a16="http://schemas.microsoft.com/office/drawing/2014/main" id="{FD723B29-099B-4C3C-9CFA-10ADFCC41508}"/>
            </a:ext>
          </a:extLst>
        </xdr:cNvPr>
        <xdr:cNvCxnSpPr/>
      </xdr:nvCxnSpPr>
      <xdr:spPr>
        <a:xfrm>
          <a:off x="7275513" y="12641580"/>
          <a:ext cx="83185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135889</xdr:rowOff>
    </xdr:from>
    <xdr:to>
      <xdr:col>36</xdr:col>
      <xdr:colOff>165100</xdr:colOff>
      <xdr:row>78</xdr:row>
      <xdr:rowOff>66039</xdr:rowOff>
    </xdr:to>
    <xdr:sp macro="" textlink="">
      <xdr:nvSpPr>
        <xdr:cNvPr id="363" name="楕円 362">
          <a:extLst>
            <a:ext uri="{FF2B5EF4-FFF2-40B4-BE49-F238E27FC236}">
              <a16:creationId xmlns:a16="http://schemas.microsoft.com/office/drawing/2014/main" id="{9E8EBE5B-7A03-40A7-8D2D-B0E10D57A4E2}"/>
            </a:ext>
          </a:extLst>
        </xdr:cNvPr>
        <xdr:cNvSpPr/>
      </xdr:nvSpPr>
      <xdr:spPr>
        <a:xfrm>
          <a:off x="6407150" y="1261363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163830</xdr:rowOff>
    </xdr:from>
    <xdr:to>
      <xdr:col>41</xdr:col>
      <xdr:colOff>50800</xdr:colOff>
      <xdr:row>78</xdr:row>
      <xdr:rowOff>15239</xdr:rowOff>
    </xdr:to>
    <xdr:cxnSp macro="">
      <xdr:nvCxnSpPr>
        <xdr:cNvPr id="364" name="直線コネクタ 363">
          <a:extLst>
            <a:ext uri="{FF2B5EF4-FFF2-40B4-BE49-F238E27FC236}">
              <a16:creationId xmlns:a16="http://schemas.microsoft.com/office/drawing/2014/main" id="{F5B9F830-92E5-4E48-A698-01A914D7D119}"/>
            </a:ext>
          </a:extLst>
        </xdr:cNvPr>
        <xdr:cNvCxnSpPr/>
      </xdr:nvCxnSpPr>
      <xdr:spPr>
        <a:xfrm flipV="1">
          <a:off x="6457950" y="12641580"/>
          <a:ext cx="817563"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98BAB9F4-DC94-48AB-9B9A-47F396B0ACFF}"/>
            </a:ext>
          </a:extLst>
        </xdr:cNvPr>
        <xdr:cNvSpPr txBox="1"/>
      </xdr:nvSpPr>
      <xdr:spPr>
        <a:xfrm>
          <a:off x="8691640" y="1368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869B6484-C401-428B-B2A0-7498E48A7941}"/>
            </a:ext>
          </a:extLst>
        </xdr:cNvPr>
        <xdr:cNvSpPr txBox="1"/>
      </xdr:nvSpPr>
      <xdr:spPr>
        <a:xfrm>
          <a:off x="7886777" y="1367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EF3CBEB1-A788-4F5F-8483-066D340968AE}"/>
            </a:ext>
          </a:extLst>
        </xdr:cNvPr>
        <xdr:cNvSpPr txBox="1"/>
      </xdr:nvSpPr>
      <xdr:spPr>
        <a:xfrm>
          <a:off x="7054927" y="1366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6DB8EC6C-578B-4A28-AFEC-A6592C842162}"/>
            </a:ext>
          </a:extLst>
        </xdr:cNvPr>
        <xdr:cNvSpPr txBox="1"/>
      </xdr:nvSpPr>
      <xdr:spPr>
        <a:xfrm>
          <a:off x="6237365" y="1367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158766</xdr:rowOff>
    </xdr:from>
    <xdr:ext cx="469744" cy="259045"/>
    <xdr:sp macro="" textlink="">
      <xdr:nvSpPr>
        <xdr:cNvPr id="369" name="n_1mainValue【福祉施設】&#10;一人当たり面積">
          <a:extLst>
            <a:ext uri="{FF2B5EF4-FFF2-40B4-BE49-F238E27FC236}">
              <a16:creationId xmlns:a16="http://schemas.microsoft.com/office/drawing/2014/main" id="{ADC7A6E2-9570-40AA-A750-3768C3240BCB}"/>
            </a:ext>
          </a:extLst>
        </xdr:cNvPr>
        <xdr:cNvSpPr txBox="1"/>
      </xdr:nvSpPr>
      <xdr:spPr>
        <a:xfrm>
          <a:off x="8691640" y="1296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48277</xdr:rowOff>
    </xdr:from>
    <xdr:ext cx="469744" cy="259045"/>
    <xdr:sp macro="" textlink="">
      <xdr:nvSpPr>
        <xdr:cNvPr id="370" name="n_2mainValue【福祉施設】&#10;一人当たり面積">
          <a:extLst>
            <a:ext uri="{FF2B5EF4-FFF2-40B4-BE49-F238E27FC236}">
              <a16:creationId xmlns:a16="http://schemas.microsoft.com/office/drawing/2014/main" id="{D52294B2-D111-4282-8C5F-1B5D3EC35D59}"/>
            </a:ext>
          </a:extLst>
        </xdr:cNvPr>
        <xdr:cNvSpPr txBox="1"/>
      </xdr:nvSpPr>
      <xdr:spPr>
        <a:xfrm>
          <a:off x="7886777" y="1268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59707</xdr:rowOff>
    </xdr:from>
    <xdr:ext cx="469744" cy="259045"/>
    <xdr:sp macro="" textlink="">
      <xdr:nvSpPr>
        <xdr:cNvPr id="371" name="n_3mainValue【福祉施設】&#10;一人当たり面積">
          <a:extLst>
            <a:ext uri="{FF2B5EF4-FFF2-40B4-BE49-F238E27FC236}">
              <a16:creationId xmlns:a16="http://schemas.microsoft.com/office/drawing/2014/main" id="{FEF2F5C7-E065-4070-9CFB-119678A8B816}"/>
            </a:ext>
          </a:extLst>
        </xdr:cNvPr>
        <xdr:cNvSpPr txBox="1"/>
      </xdr:nvSpPr>
      <xdr:spPr>
        <a:xfrm>
          <a:off x="7054927" y="1237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82566</xdr:rowOff>
    </xdr:from>
    <xdr:ext cx="469744" cy="259045"/>
    <xdr:sp macro="" textlink="">
      <xdr:nvSpPr>
        <xdr:cNvPr id="372" name="n_4mainValue【福祉施設】&#10;一人当たり面積">
          <a:extLst>
            <a:ext uri="{FF2B5EF4-FFF2-40B4-BE49-F238E27FC236}">
              <a16:creationId xmlns:a16="http://schemas.microsoft.com/office/drawing/2014/main" id="{0A4B617F-4931-4874-BBE5-4FE7A41179C0}"/>
            </a:ext>
          </a:extLst>
        </xdr:cNvPr>
        <xdr:cNvSpPr txBox="1"/>
      </xdr:nvSpPr>
      <xdr:spPr>
        <a:xfrm>
          <a:off x="6237365" y="1239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D550CD1F-AADD-426C-8F5B-C022B84B8554}"/>
            </a:ext>
          </a:extLst>
        </xdr:cNvPr>
        <xdr:cNvSpPr/>
      </xdr:nvSpPr>
      <xdr:spPr>
        <a:xfrm>
          <a:off x="70485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AE530DA0-0EC3-42C7-ADDE-A605E3A73D5E}"/>
            </a:ext>
          </a:extLst>
        </xdr:cNvPr>
        <xdr:cNvSpPr/>
      </xdr:nvSpPr>
      <xdr:spPr>
        <a:xfrm>
          <a:off x="8318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2AC64C36-60BF-4DC3-A1D3-B9942F34B65D}"/>
            </a:ext>
          </a:extLst>
        </xdr:cNvPr>
        <xdr:cNvSpPr/>
      </xdr:nvSpPr>
      <xdr:spPr>
        <a:xfrm>
          <a:off x="8318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9ABD6D71-9B77-40F2-975E-608F0FE1FDEC}"/>
            </a:ext>
          </a:extLst>
        </xdr:cNvPr>
        <xdr:cNvSpPr/>
      </xdr:nvSpPr>
      <xdr:spPr>
        <a:xfrm>
          <a:off x="17621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D560B58-5398-4560-BE57-7D89E3D3145B}"/>
            </a:ext>
          </a:extLst>
        </xdr:cNvPr>
        <xdr:cNvSpPr/>
      </xdr:nvSpPr>
      <xdr:spPr>
        <a:xfrm>
          <a:off x="17621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A82DC451-86EF-464C-8554-40EF89BA41DA}"/>
            </a:ext>
          </a:extLst>
        </xdr:cNvPr>
        <xdr:cNvSpPr/>
      </xdr:nvSpPr>
      <xdr:spPr>
        <a:xfrm>
          <a:off x="2819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462E9DD9-D1A0-42EE-A95C-3AF1563F9036}"/>
            </a:ext>
          </a:extLst>
        </xdr:cNvPr>
        <xdr:cNvSpPr/>
      </xdr:nvSpPr>
      <xdr:spPr>
        <a:xfrm>
          <a:off x="2819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66B64FD8-ABB2-44EC-B41E-763D114729D1}"/>
            </a:ext>
          </a:extLst>
        </xdr:cNvPr>
        <xdr:cNvSpPr/>
      </xdr:nvSpPr>
      <xdr:spPr>
        <a:xfrm>
          <a:off x="70485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3BBCFA76-C238-4273-A2B8-AF79224B4BE7}"/>
            </a:ext>
          </a:extLst>
        </xdr:cNvPr>
        <xdr:cNvSpPr txBox="1"/>
      </xdr:nvSpPr>
      <xdr:spPr>
        <a:xfrm>
          <a:off x="681038"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E868C3E5-A35E-43C0-9C07-29D9FBF98E5D}"/>
            </a:ext>
          </a:extLst>
        </xdr:cNvPr>
        <xdr:cNvCxnSpPr/>
      </xdr:nvCxnSpPr>
      <xdr:spPr>
        <a:xfrm>
          <a:off x="70485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8FC1431E-0DD4-416B-94E0-DEC3A94FC99A}"/>
            </a:ext>
          </a:extLst>
        </xdr:cNvPr>
        <xdr:cNvSpPr txBox="1"/>
      </xdr:nvSpPr>
      <xdr:spPr>
        <a:xfrm>
          <a:off x="280534"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7F7E2D5A-E213-4701-9F99-5ECD636B9868}"/>
            </a:ext>
          </a:extLst>
        </xdr:cNvPr>
        <xdr:cNvCxnSpPr/>
      </xdr:nvCxnSpPr>
      <xdr:spPr>
        <a:xfrm>
          <a:off x="704850" y="178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13108DD4-3A75-4171-9E53-72EC39894149}"/>
            </a:ext>
          </a:extLst>
        </xdr:cNvPr>
        <xdr:cNvSpPr txBox="1"/>
      </xdr:nvSpPr>
      <xdr:spPr>
        <a:xfrm>
          <a:off x="280534"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D008CBD7-DB8C-4612-9338-9A79EE02BFBF}"/>
            </a:ext>
          </a:extLst>
        </xdr:cNvPr>
        <xdr:cNvCxnSpPr/>
      </xdr:nvCxnSpPr>
      <xdr:spPr>
        <a:xfrm>
          <a:off x="704850" y="1743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DAA24BEC-75D7-4226-8932-9FFEFFCDC82C}"/>
            </a:ext>
          </a:extLst>
        </xdr:cNvPr>
        <xdr:cNvSpPr txBox="1"/>
      </xdr:nvSpPr>
      <xdr:spPr>
        <a:xfrm>
          <a:off x="344654" y="17288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787B8C90-26C2-4155-902B-DA71056B19E2}"/>
            </a:ext>
          </a:extLst>
        </xdr:cNvPr>
        <xdr:cNvCxnSpPr/>
      </xdr:nvCxnSpPr>
      <xdr:spPr>
        <a:xfrm>
          <a:off x="704850" y="1704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70561CBE-85D2-4774-A06A-3B319A8346F4}"/>
            </a:ext>
          </a:extLst>
        </xdr:cNvPr>
        <xdr:cNvSpPr txBox="1"/>
      </xdr:nvSpPr>
      <xdr:spPr>
        <a:xfrm>
          <a:off x="344654" y="1690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5B82DF32-247D-43A9-8356-A235607F0594}"/>
            </a:ext>
          </a:extLst>
        </xdr:cNvPr>
        <xdr:cNvCxnSpPr/>
      </xdr:nvCxnSpPr>
      <xdr:spPr>
        <a:xfrm>
          <a:off x="704850" y="1666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04296E5D-5E89-490F-A06A-075DD60AB055}"/>
            </a:ext>
          </a:extLst>
        </xdr:cNvPr>
        <xdr:cNvSpPr txBox="1"/>
      </xdr:nvSpPr>
      <xdr:spPr>
        <a:xfrm>
          <a:off x="344654" y="1652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75821355-0698-4193-9BBE-4B884A6A5146}"/>
            </a:ext>
          </a:extLst>
        </xdr:cNvPr>
        <xdr:cNvCxnSpPr/>
      </xdr:nvCxnSpPr>
      <xdr:spPr>
        <a:xfrm>
          <a:off x="704850" y="1628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00FA521F-C38C-4D1C-8DF7-94E4E942F9EB}"/>
            </a:ext>
          </a:extLst>
        </xdr:cNvPr>
        <xdr:cNvSpPr txBox="1"/>
      </xdr:nvSpPr>
      <xdr:spPr>
        <a:xfrm>
          <a:off x="344654" y="16145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12D2764F-E30B-4AE1-A7BC-FB0F4961DDDA}"/>
            </a:ext>
          </a:extLst>
        </xdr:cNvPr>
        <xdr:cNvCxnSpPr/>
      </xdr:nvCxnSpPr>
      <xdr:spPr>
        <a:xfrm>
          <a:off x="70485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0E26977A-845C-48DC-BA35-95A204E9EBF7}"/>
            </a:ext>
          </a:extLst>
        </xdr:cNvPr>
        <xdr:cNvSpPr txBox="1"/>
      </xdr:nvSpPr>
      <xdr:spPr>
        <a:xfrm>
          <a:off x="394486" y="157645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E14DDDE6-3142-479E-B6A1-5BE6D0147F72}"/>
            </a:ext>
          </a:extLst>
        </xdr:cNvPr>
        <xdr:cNvSpPr/>
      </xdr:nvSpPr>
      <xdr:spPr>
        <a:xfrm>
          <a:off x="70485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02C949C3-39B1-4B9B-B6BE-B1994C5294EA}"/>
            </a:ext>
          </a:extLst>
        </xdr:cNvPr>
        <xdr:cNvCxnSpPr/>
      </xdr:nvCxnSpPr>
      <xdr:spPr>
        <a:xfrm flipV="1">
          <a:off x="4291965" y="1624012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73DCC7BA-1BE8-4C3C-B0BF-7DC89D528D2B}"/>
            </a:ext>
          </a:extLst>
        </xdr:cNvPr>
        <xdr:cNvSpPr txBox="1"/>
      </xdr:nvSpPr>
      <xdr:spPr>
        <a:xfrm>
          <a:off x="4330700" y="1781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FDE8A078-1980-427C-8CBD-D38159A9B8F3}"/>
            </a:ext>
          </a:extLst>
        </xdr:cNvPr>
        <xdr:cNvCxnSpPr/>
      </xdr:nvCxnSpPr>
      <xdr:spPr>
        <a:xfrm>
          <a:off x="4217988" y="178117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F38E4978-B348-4A72-B8D6-77B46E738E24}"/>
            </a:ext>
          </a:extLst>
        </xdr:cNvPr>
        <xdr:cNvSpPr txBox="1"/>
      </xdr:nvSpPr>
      <xdr:spPr>
        <a:xfrm>
          <a:off x="4330700" y="1601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688F4C39-F567-45E5-8FF3-D1B4BD59AE00}"/>
            </a:ext>
          </a:extLst>
        </xdr:cNvPr>
        <xdr:cNvCxnSpPr/>
      </xdr:nvCxnSpPr>
      <xdr:spPr>
        <a:xfrm>
          <a:off x="4217988" y="162401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ABD8AA52-BDBC-47E1-AB4E-15FFD4B762DF}"/>
            </a:ext>
          </a:extLst>
        </xdr:cNvPr>
        <xdr:cNvSpPr txBox="1"/>
      </xdr:nvSpPr>
      <xdr:spPr>
        <a:xfrm>
          <a:off x="4330700" y="1670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53C40E94-74BB-462A-9A03-43C87E7733F1}"/>
            </a:ext>
          </a:extLst>
        </xdr:cNvPr>
        <xdr:cNvSpPr/>
      </xdr:nvSpPr>
      <xdr:spPr>
        <a:xfrm>
          <a:off x="4241800" y="1685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B5EF6076-DFAF-4A7E-A216-D127D9A66160}"/>
            </a:ext>
          </a:extLst>
        </xdr:cNvPr>
        <xdr:cNvSpPr/>
      </xdr:nvSpPr>
      <xdr:spPr>
        <a:xfrm>
          <a:off x="3475038" y="1681797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26E915CD-EA66-4B4D-88A9-05B9301866E0}"/>
            </a:ext>
          </a:extLst>
        </xdr:cNvPr>
        <xdr:cNvSpPr/>
      </xdr:nvSpPr>
      <xdr:spPr>
        <a:xfrm>
          <a:off x="2643188" y="1680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4B7F7192-B549-4408-AE13-58C1A9F30AA8}"/>
            </a:ext>
          </a:extLst>
        </xdr:cNvPr>
        <xdr:cNvSpPr/>
      </xdr:nvSpPr>
      <xdr:spPr>
        <a:xfrm>
          <a:off x="1825625" y="1677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7970DA17-9926-466E-8415-AD39263F76FE}"/>
            </a:ext>
          </a:extLst>
        </xdr:cNvPr>
        <xdr:cNvSpPr/>
      </xdr:nvSpPr>
      <xdr:spPr>
        <a:xfrm>
          <a:off x="1008063" y="16850361"/>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68EDF7CA-33A8-4AB3-AA45-B1DD3164201E}"/>
            </a:ext>
          </a:extLst>
        </xdr:cNvPr>
        <xdr:cNvSpPr txBox="1"/>
      </xdr:nvSpPr>
      <xdr:spPr>
        <a:xfrm>
          <a:off x="411638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E4B3E08-5BD7-4327-97E2-1937AB5135A3}"/>
            </a:ext>
          </a:extLst>
        </xdr:cNvPr>
        <xdr:cNvSpPr txBox="1"/>
      </xdr:nvSpPr>
      <xdr:spPr>
        <a:xfrm>
          <a:off x="3349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0F368B0-2335-45CC-9E38-54E6FB3C31E6}"/>
            </a:ext>
          </a:extLst>
        </xdr:cNvPr>
        <xdr:cNvSpPr txBox="1"/>
      </xdr:nvSpPr>
      <xdr:spPr>
        <a:xfrm>
          <a:off x="25177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665D065-54CA-4694-B7C4-098D9645B8CE}"/>
            </a:ext>
          </a:extLst>
        </xdr:cNvPr>
        <xdr:cNvSpPr txBox="1"/>
      </xdr:nvSpPr>
      <xdr:spPr>
        <a:xfrm>
          <a:off x="17002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E30505B-03FC-4803-AB32-23B5E6D2FBC7}"/>
            </a:ext>
          </a:extLst>
        </xdr:cNvPr>
        <xdr:cNvSpPr txBox="1"/>
      </xdr:nvSpPr>
      <xdr:spPr>
        <a:xfrm>
          <a:off x="882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78739</xdr:rowOff>
    </xdr:from>
    <xdr:to>
      <xdr:col>24</xdr:col>
      <xdr:colOff>114300</xdr:colOff>
      <xdr:row>104</xdr:row>
      <xdr:rowOff>8889</xdr:rowOff>
    </xdr:to>
    <xdr:sp macro="" textlink="">
      <xdr:nvSpPr>
        <xdr:cNvPr id="413" name="楕円 412">
          <a:extLst>
            <a:ext uri="{FF2B5EF4-FFF2-40B4-BE49-F238E27FC236}">
              <a16:creationId xmlns:a16="http://schemas.microsoft.com/office/drawing/2014/main" id="{D2162B79-52DA-4B67-9A1C-A022DA6512D9}"/>
            </a:ext>
          </a:extLst>
        </xdr:cNvPr>
        <xdr:cNvSpPr/>
      </xdr:nvSpPr>
      <xdr:spPr>
        <a:xfrm>
          <a:off x="4241800" y="1688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57166</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223B9AA5-F24D-4C84-9011-4A6B4C99C796}"/>
            </a:ext>
          </a:extLst>
        </xdr:cNvPr>
        <xdr:cNvSpPr txBox="1"/>
      </xdr:nvSpPr>
      <xdr:spPr>
        <a:xfrm>
          <a:off x="4330700" y="1685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25400</xdr:rowOff>
    </xdr:from>
    <xdr:to>
      <xdr:col>20</xdr:col>
      <xdr:colOff>38100</xdr:colOff>
      <xdr:row>103</xdr:row>
      <xdr:rowOff>127000</xdr:rowOff>
    </xdr:to>
    <xdr:sp macro="" textlink="">
      <xdr:nvSpPr>
        <xdr:cNvPr id="415" name="楕円 414">
          <a:extLst>
            <a:ext uri="{FF2B5EF4-FFF2-40B4-BE49-F238E27FC236}">
              <a16:creationId xmlns:a16="http://schemas.microsoft.com/office/drawing/2014/main" id="{AABB2312-9F5C-4572-826C-C67DD65512F9}"/>
            </a:ext>
          </a:extLst>
        </xdr:cNvPr>
        <xdr:cNvSpPr/>
      </xdr:nvSpPr>
      <xdr:spPr>
        <a:xfrm>
          <a:off x="3475038" y="1682750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76200</xdr:rowOff>
    </xdr:from>
    <xdr:to>
      <xdr:col>24</xdr:col>
      <xdr:colOff>63500</xdr:colOff>
      <xdr:row>103</xdr:row>
      <xdr:rowOff>129539</xdr:rowOff>
    </xdr:to>
    <xdr:cxnSp macro="">
      <xdr:nvCxnSpPr>
        <xdr:cNvPr id="416" name="直線コネクタ 415">
          <a:extLst>
            <a:ext uri="{FF2B5EF4-FFF2-40B4-BE49-F238E27FC236}">
              <a16:creationId xmlns:a16="http://schemas.microsoft.com/office/drawing/2014/main" id="{1C452C31-1719-47D7-89B0-9E0ED1D0A933}"/>
            </a:ext>
          </a:extLst>
        </xdr:cNvPr>
        <xdr:cNvCxnSpPr/>
      </xdr:nvCxnSpPr>
      <xdr:spPr>
        <a:xfrm>
          <a:off x="3525838" y="16878300"/>
          <a:ext cx="766762"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145414</xdr:rowOff>
    </xdr:from>
    <xdr:to>
      <xdr:col>15</xdr:col>
      <xdr:colOff>101600</xdr:colOff>
      <xdr:row>103</xdr:row>
      <xdr:rowOff>75564</xdr:rowOff>
    </xdr:to>
    <xdr:sp macro="" textlink="">
      <xdr:nvSpPr>
        <xdr:cNvPr id="417" name="楕円 416">
          <a:extLst>
            <a:ext uri="{FF2B5EF4-FFF2-40B4-BE49-F238E27FC236}">
              <a16:creationId xmlns:a16="http://schemas.microsoft.com/office/drawing/2014/main" id="{2F60EFE1-8908-43B5-8CD4-A85FF396F27A}"/>
            </a:ext>
          </a:extLst>
        </xdr:cNvPr>
        <xdr:cNvSpPr/>
      </xdr:nvSpPr>
      <xdr:spPr>
        <a:xfrm>
          <a:off x="2643188" y="1677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24764</xdr:rowOff>
    </xdr:from>
    <xdr:to>
      <xdr:col>19</xdr:col>
      <xdr:colOff>177800</xdr:colOff>
      <xdr:row>103</xdr:row>
      <xdr:rowOff>76200</xdr:rowOff>
    </xdr:to>
    <xdr:cxnSp macro="">
      <xdr:nvCxnSpPr>
        <xdr:cNvPr id="418" name="直線コネクタ 417">
          <a:extLst>
            <a:ext uri="{FF2B5EF4-FFF2-40B4-BE49-F238E27FC236}">
              <a16:creationId xmlns:a16="http://schemas.microsoft.com/office/drawing/2014/main" id="{4ED8E6F9-7EDC-4998-92DB-15948133CA9F}"/>
            </a:ext>
          </a:extLst>
        </xdr:cNvPr>
        <xdr:cNvCxnSpPr/>
      </xdr:nvCxnSpPr>
      <xdr:spPr>
        <a:xfrm>
          <a:off x="2693988" y="16826864"/>
          <a:ext cx="83185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61595</xdr:rowOff>
    </xdr:from>
    <xdr:to>
      <xdr:col>10</xdr:col>
      <xdr:colOff>165100</xdr:colOff>
      <xdr:row>102</xdr:row>
      <xdr:rowOff>163195</xdr:rowOff>
    </xdr:to>
    <xdr:sp macro="" textlink="">
      <xdr:nvSpPr>
        <xdr:cNvPr id="419" name="楕円 418">
          <a:extLst>
            <a:ext uri="{FF2B5EF4-FFF2-40B4-BE49-F238E27FC236}">
              <a16:creationId xmlns:a16="http://schemas.microsoft.com/office/drawing/2014/main" id="{4DECB2F2-9C93-4199-B104-4873FA30AEEA}"/>
            </a:ext>
          </a:extLst>
        </xdr:cNvPr>
        <xdr:cNvSpPr/>
      </xdr:nvSpPr>
      <xdr:spPr>
        <a:xfrm>
          <a:off x="1825625"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112395</xdr:rowOff>
    </xdr:from>
    <xdr:to>
      <xdr:col>15</xdr:col>
      <xdr:colOff>50800</xdr:colOff>
      <xdr:row>103</xdr:row>
      <xdr:rowOff>24764</xdr:rowOff>
    </xdr:to>
    <xdr:cxnSp macro="">
      <xdr:nvCxnSpPr>
        <xdr:cNvPr id="420" name="直線コネクタ 419">
          <a:extLst>
            <a:ext uri="{FF2B5EF4-FFF2-40B4-BE49-F238E27FC236}">
              <a16:creationId xmlns:a16="http://schemas.microsoft.com/office/drawing/2014/main" id="{156C70A9-D45B-4DED-BAF2-87237F9564F8}"/>
            </a:ext>
          </a:extLst>
        </xdr:cNvPr>
        <xdr:cNvCxnSpPr/>
      </xdr:nvCxnSpPr>
      <xdr:spPr>
        <a:xfrm>
          <a:off x="1876425" y="16743045"/>
          <a:ext cx="817563"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149225</xdr:rowOff>
    </xdr:from>
    <xdr:to>
      <xdr:col>6</xdr:col>
      <xdr:colOff>38100</xdr:colOff>
      <xdr:row>102</xdr:row>
      <xdr:rowOff>79375</xdr:rowOff>
    </xdr:to>
    <xdr:sp macro="" textlink="">
      <xdr:nvSpPr>
        <xdr:cNvPr id="421" name="楕円 420">
          <a:extLst>
            <a:ext uri="{FF2B5EF4-FFF2-40B4-BE49-F238E27FC236}">
              <a16:creationId xmlns:a16="http://schemas.microsoft.com/office/drawing/2014/main" id="{14F438BD-2D45-4D2B-AE76-15E85A2A8739}"/>
            </a:ext>
          </a:extLst>
        </xdr:cNvPr>
        <xdr:cNvSpPr/>
      </xdr:nvSpPr>
      <xdr:spPr>
        <a:xfrm>
          <a:off x="1008063" y="1660842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28575</xdr:rowOff>
    </xdr:from>
    <xdr:to>
      <xdr:col>10</xdr:col>
      <xdr:colOff>114300</xdr:colOff>
      <xdr:row>102</xdr:row>
      <xdr:rowOff>112395</xdr:rowOff>
    </xdr:to>
    <xdr:cxnSp macro="">
      <xdr:nvCxnSpPr>
        <xdr:cNvPr id="422" name="直線コネクタ 421">
          <a:extLst>
            <a:ext uri="{FF2B5EF4-FFF2-40B4-BE49-F238E27FC236}">
              <a16:creationId xmlns:a16="http://schemas.microsoft.com/office/drawing/2014/main" id="{C7E0CC03-58F1-485B-8262-1E833937EBBE}"/>
            </a:ext>
          </a:extLst>
        </xdr:cNvPr>
        <xdr:cNvCxnSpPr/>
      </xdr:nvCxnSpPr>
      <xdr:spPr>
        <a:xfrm>
          <a:off x="1058863" y="16659225"/>
          <a:ext cx="817562"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969D9355-22CA-4874-8197-3CE6221355B4}"/>
            </a:ext>
          </a:extLst>
        </xdr:cNvPr>
        <xdr:cNvSpPr txBox="1"/>
      </xdr:nvSpPr>
      <xdr:spPr>
        <a:xfrm>
          <a:off x="3324869" y="1659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24" name="n_2aveValue【市民会館】&#10;有形固定資産減価償却率">
          <a:extLst>
            <a:ext uri="{FF2B5EF4-FFF2-40B4-BE49-F238E27FC236}">
              <a16:creationId xmlns:a16="http://schemas.microsoft.com/office/drawing/2014/main" id="{9578B07E-3D8C-4894-A82E-248E93CF982A}"/>
            </a:ext>
          </a:extLst>
        </xdr:cNvPr>
        <xdr:cNvSpPr txBox="1"/>
      </xdr:nvSpPr>
      <xdr:spPr>
        <a:xfrm>
          <a:off x="2505719" y="1689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66691</xdr:rowOff>
    </xdr:from>
    <xdr:ext cx="405111" cy="259045"/>
    <xdr:sp macro="" textlink="">
      <xdr:nvSpPr>
        <xdr:cNvPr id="425" name="n_3aveValue【市民会館】&#10;有形固定資産減価償却率">
          <a:extLst>
            <a:ext uri="{FF2B5EF4-FFF2-40B4-BE49-F238E27FC236}">
              <a16:creationId xmlns:a16="http://schemas.microsoft.com/office/drawing/2014/main" id="{A15DF226-095E-4C8E-9A43-6DB67E7C2132}"/>
            </a:ext>
          </a:extLst>
        </xdr:cNvPr>
        <xdr:cNvSpPr txBox="1"/>
      </xdr:nvSpPr>
      <xdr:spPr>
        <a:xfrm>
          <a:off x="1688157" y="16868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140988</xdr:rowOff>
    </xdr:from>
    <xdr:ext cx="405111" cy="259045"/>
    <xdr:sp macro="" textlink="">
      <xdr:nvSpPr>
        <xdr:cNvPr id="426" name="n_4aveValue【市民会館】&#10;有形固定資産減価償却率">
          <a:extLst>
            <a:ext uri="{FF2B5EF4-FFF2-40B4-BE49-F238E27FC236}">
              <a16:creationId xmlns:a16="http://schemas.microsoft.com/office/drawing/2014/main" id="{C549CEC9-2133-40EA-8DCF-81D6B8B4832C}"/>
            </a:ext>
          </a:extLst>
        </xdr:cNvPr>
        <xdr:cNvSpPr txBox="1"/>
      </xdr:nvSpPr>
      <xdr:spPr>
        <a:xfrm>
          <a:off x="870594" y="1694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118127</xdr:rowOff>
    </xdr:from>
    <xdr:ext cx="405111" cy="259045"/>
    <xdr:sp macro="" textlink="">
      <xdr:nvSpPr>
        <xdr:cNvPr id="427" name="n_1mainValue【市民会館】&#10;有形固定資産減価償却率">
          <a:extLst>
            <a:ext uri="{FF2B5EF4-FFF2-40B4-BE49-F238E27FC236}">
              <a16:creationId xmlns:a16="http://schemas.microsoft.com/office/drawing/2014/main" id="{543F7EA3-115D-4713-ACD1-E6AC6841E6D4}"/>
            </a:ext>
          </a:extLst>
        </xdr:cNvPr>
        <xdr:cNvSpPr txBox="1"/>
      </xdr:nvSpPr>
      <xdr:spPr>
        <a:xfrm>
          <a:off x="3324869"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92091</xdr:rowOff>
    </xdr:from>
    <xdr:ext cx="405111" cy="259045"/>
    <xdr:sp macro="" textlink="">
      <xdr:nvSpPr>
        <xdr:cNvPr id="428" name="n_2mainValue【市民会館】&#10;有形固定資産減価償却率">
          <a:extLst>
            <a:ext uri="{FF2B5EF4-FFF2-40B4-BE49-F238E27FC236}">
              <a16:creationId xmlns:a16="http://schemas.microsoft.com/office/drawing/2014/main" id="{3E173AA0-4CBD-47F6-8356-DFDA83D88C45}"/>
            </a:ext>
          </a:extLst>
        </xdr:cNvPr>
        <xdr:cNvSpPr txBox="1"/>
      </xdr:nvSpPr>
      <xdr:spPr>
        <a:xfrm>
          <a:off x="2505719" y="1655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8272</xdr:rowOff>
    </xdr:from>
    <xdr:ext cx="405111" cy="259045"/>
    <xdr:sp macro="" textlink="">
      <xdr:nvSpPr>
        <xdr:cNvPr id="429" name="n_3mainValue【市民会館】&#10;有形固定資産減価償却率">
          <a:extLst>
            <a:ext uri="{FF2B5EF4-FFF2-40B4-BE49-F238E27FC236}">
              <a16:creationId xmlns:a16="http://schemas.microsoft.com/office/drawing/2014/main" id="{4C88EF39-A53B-4219-B2E8-E566855269CF}"/>
            </a:ext>
          </a:extLst>
        </xdr:cNvPr>
        <xdr:cNvSpPr txBox="1"/>
      </xdr:nvSpPr>
      <xdr:spPr>
        <a:xfrm>
          <a:off x="1688157" y="1646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95902</xdr:rowOff>
    </xdr:from>
    <xdr:ext cx="405111" cy="259045"/>
    <xdr:sp macro="" textlink="">
      <xdr:nvSpPr>
        <xdr:cNvPr id="430" name="n_4mainValue【市民会館】&#10;有形固定資産減価償却率">
          <a:extLst>
            <a:ext uri="{FF2B5EF4-FFF2-40B4-BE49-F238E27FC236}">
              <a16:creationId xmlns:a16="http://schemas.microsoft.com/office/drawing/2014/main" id="{D8FF8C24-7A5A-49E2-9660-9483FAD2F48B}"/>
            </a:ext>
          </a:extLst>
        </xdr:cNvPr>
        <xdr:cNvSpPr txBox="1"/>
      </xdr:nvSpPr>
      <xdr:spPr>
        <a:xfrm>
          <a:off x="870594" y="1638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2063BF51-ADAB-4158-B7A7-CA7EAB3DED44}"/>
            </a:ext>
          </a:extLst>
        </xdr:cNvPr>
        <xdr:cNvSpPr/>
      </xdr:nvSpPr>
      <xdr:spPr>
        <a:xfrm>
          <a:off x="6118225" y="14763750"/>
          <a:ext cx="4367213"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3C532086-B6FD-464F-9B99-8D8344CFB817}"/>
            </a:ext>
          </a:extLst>
        </xdr:cNvPr>
        <xdr:cNvSpPr/>
      </xdr:nvSpPr>
      <xdr:spPr>
        <a:xfrm>
          <a:off x="623093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FB8AEC88-7BC0-419E-9825-700F16185C30}"/>
            </a:ext>
          </a:extLst>
        </xdr:cNvPr>
        <xdr:cNvSpPr/>
      </xdr:nvSpPr>
      <xdr:spPr>
        <a:xfrm>
          <a:off x="623093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715E3A80-829E-4F85-868C-89F1C3F8702D}"/>
            </a:ext>
          </a:extLst>
        </xdr:cNvPr>
        <xdr:cNvSpPr/>
      </xdr:nvSpPr>
      <xdr:spPr>
        <a:xfrm>
          <a:off x="71755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665899C1-E2B7-4DCC-AC03-C0CEDB8D657F}"/>
            </a:ext>
          </a:extLst>
        </xdr:cNvPr>
        <xdr:cNvSpPr/>
      </xdr:nvSpPr>
      <xdr:spPr>
        <a:xfrm>
          <a:off x="71755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45F223E5-0D81-45B5-9FB7-8F33916D2360}"/>
            </a:ext>
          </a:extLst>
        </xdr:cNvPr>
        <xdr:cNvSpPr/>
      </xdr:nvSpPr>
      <xdr:spPr>
        <a:xfrm>
          <a:off x="82327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15A8AADA-97C4-442C-B6E1-25B8A6B94CBA}"/>
            </a:ext>
          </a:extLst>
        </xdr:cNvPr>
        <xdr:cNvSpPr/>
      </xdr:nvSpPr>
      <xdr:spPr>
        <a:xfrm>
          <a:off x="82327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9F6D21DA-E262-4CA6-8189-17D7A984CF48}"/>
            </a:ext>
          </a:extLst>
        </xdr:cNvPr>
        <xdr:cNvSpPr/>
      </xdr:nvSpPr>
      <xdr:spPr>
        <a:xfrm>
          <a:off x="6118225" y="15906750"/>
          <a:ext cx="4367213"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C4934F13-A0AC-4F35-8088-70E6AF1BD596}"/>
            </a:ext>
          </a:extLst>
        </xdr:cNvPr>
        <xdr:cNvSpPr txBox="1"/>
      </xdr:nvSpPr>
      <xdr:spPr>
        <a:xfrm>
          <a:off x="60801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7EF1DB81-23BF-4303-8606-81DC27ABAF52}"/>
            </a:ext>
          </a:extLst>
        </xdr:cNvPr>
        <xdr:cNvCxnSpPr/>
      </xdr:nvCxnSpPr>
      <xdr:spPr>
        <a:xfrm>
          <a:off x="6118225" y="18192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22B10892-5269-4F94-9A74-132265A94E28}"/>
            </a:ext>
          </a:extLst>
        </xdr:cNvPr>
        <xdr:cNvCxnSpPr/>
      </xdr:nvCxnSpPr>
      <xdr:spPr>
        <a:xfrm>
          <a:off x="6118225" y="17811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9EF22EB6-E545-4CEC-9F7E-1AB6E2408DE6}"/>
            </a:ext>
          </a:extLst>
        </xdr:cNvPr>
        <xdr:cNvSpPr txBox="1"/>
      </xdr:nvSpPr>
      <xdr:spPr>
        <a:xfrm>
          <a:off x="5679621"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3A3C0DB0-DDE2-4BD7-BDC6-EF2AFDB3E189}"/>
            </a:ext>
          </a:extLst>
        </xdr:cNvPr>
        <xdr:cNvCxnSpPr/>
      </xdr:nvCxnSpPr>
      <xdr:spPr>
        <a:xfrm>
          <a:off x="6118225" y="17430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F1A149C2-0100-4575-91B4-58B894C105C8}"/>
            </a:ext>
          </a:extLst>
        </xdr:cNvPr>
        <xdr:cNvSpPr txBox="1"/>
      </xdr:nvSpPr>
      <xdr:spPr>
        <a:xfrm>
          <a:off x="5679621" y="17288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B07DDF76-A280-4906-AF40-CAA0F157874E}"/>
            </a:ext>
          </a:extLst>
        </xdr:cNvPr>
        <xdr:cNvCxnSpPr/>
      </xdr:nvCxnSpPr>
      <xdr:spPr>
        <a:xfrm>
          <a:off x="6118225" y="17049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98109E59-1CB2-44C6-BFB3-7E5222D1D90E}"/>
            </a:ext>
          </a:extLst>
        </xdr:cNvPr>
        <xdr:cNvSpPr txBox="1"/>
      </xdr:nvSpPr>
      <xdr:spPr>
        <a:xfrm>
          <a:off x="56796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50929B32-BA73-4CAD-B0E5-F4C4EFE83E74}"/>
            </a:ext>
          </a:extLst>
        </xdr:cNvPr>
        <xdr:cNvCxnSpPr/>
      </xdr:nvCxnSpPr>
      <xdr:spPr>
        <a:xfrm>
          <a:off x="6118225" y="16668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3B508673-F217-4162-88D9-F4B4FD640445}"/>
            </a:ext>
          </a:extLst>
        </xdr:cNvPr>
        <xdr:cNvSpPr txBox="1"/>
      </xdr:nvSpPr>
      <xdr:spPr>
        <a:xfrm>
          <a:off x="5679621" y="1652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4CB4478E-DF16-4D4B-8420-CF60B3419517}"/>
            </a:ext>
          </a:extLst>
        </xdr:cNvPr>
        <xdr:cNvCxnSpPr/>
      </xdr:nvCxnSpPr>
      <xdr:spPr>
        <a:xfrm>
          <a:off x="6118225" y="16287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36B9FD6D-B613-48ED-9B7B-10EB99427411}"/>
            </a:ext>
          </a:extLst>
        </xdr:cNvPr>
        <xdr:cNvSpPr txBox="1"/>
      </xdr:nvSpPr>
      <xdr:spPr>
        <a:xfrm>
          <a:off x="5679621" y="1614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4189FA8C-1D49-485C-944A-09E9CB601400}"/>
            </a:ext>
          </a:extLst>
        </xdr:cNvPr>
        <xdr:cNvCxnSpPr/>
      </xdr:nvCxnSpPr>
      <xdr:spPr>
        <a:xfrm>
          <a:off x="6118225" y="15906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CF0F6FCD-58CD-47F4-9297-5BB9C7347871}"/>
            </a:ext>
          </a:extLst>
        </xdr:cNvPr>
        <xdr:cNvSpPr txBox="1"/>
      </xdr:nvSpPr>
      <xdr:spPr>
        <a:xfrm>
          <a:off x="5679621"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D7A39711-AF35-482D-B6D1-C2DF6A5853C1}"/>
            </a:ext>
          </a:extLst>
        </xdr:cNvPr>
        <xdr:cNvSpPr/>
      </xdr:nvSpPr>
      <xdr:spPr>
        <a:xfrm>
          <a:off x="6118225" y="15906750"/>
          <a:ext cx="4367213"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81469661-65AC-4BE6-9E3E-0E804E24FAD8}"/>
            </a:ext>
          </a:extLst>
        </xdr:cNvPr>
        <xdr:cNvCxnSpPr/>
      </xdr:nvCxnSpPr>
      <xdr:spPr>
        <a:xfrm flipV="1">
          <a:off x="9691053" y="1618488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BE65444A-61B1-487B-87D9-5C082FC747AB}"/>
            </a:ext>
          </a:extLst>
        </xdr:cNvPr>
        <xdr:cNvSpPr txBox="1"/>
      </xdr:nvSpPr>
      <xdr:spPr>
        <a:xfrm>
          <a:off x="9729788" y="1778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444693D4-1EA6-40AD-87A0-153A1639900F}"/>
            </a:ext>
          </a:extLst>
        </xdr:cNvPr>
        <xdr:cNvCxnSpPr/>
      </xdr:nvCxnSpPr>
      <xdr:spPr>
        <a:xfrm>
          <a:off x="9617075" y="1777746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98BFCB9C-051C-49DD-A0FD-AFC6511B878D}"/>
            </a:ext>
          </a:extLst>
        </xdr:cNvPr>
        <xdr:cNvSpPr txBox="1"/>
      </xdr:nvSpPr>
      <xdr:spPr>
        <a:xfrm>
          <a:off x="9729788" y="1596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47B96914-F1A0-41CB-B5C9-8F3E142762C6}"/>
            </a:ext>
          </a:extLst>
        </xdr:cNvPr>
        <xdr:cNvCxnSpPr/>
      </xdr:nvCxnSpPr>
      <xdr:spPr>
        <a:xfrm>
          <a:off x="9617075" y="1618488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417D61A1-69E9-4490-8397-515FAF255B98}"/>
            </a:ext>
          </a:extLst>
        </xdr:cNvPr>
        <xdr:cNvSpPr txBox="1"/>
      </xdr:nvSpPr>
      <xdr:spPr>
        <a:xfrm>
          <a:off x="9729788" y="17263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6C875842-2429-47D6-9A40-7198AC69B187}"/>
            </a:ext>
          </a:extLst>
        </xdr:cNvPr>
        <xdr:cNvSpPr/>
      </xdr:nvSpPr>
      <xdr:spPr>
        <a:xfrm>
          <a:off x="9655175" y="1728470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347D57CA-7EB1-4CB3-B1A1-18E5A7910936}"/>
            </a:ext>
          </a:extLst>
        </xdr:cNvPr>
        <xdr:cNvSpPr/>
      </xdr:nvSpPr>
      <xdr:spPr>
        <a:xfrm>
          <a:off x="8874125" y="1728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7C24D7B0-8DBD-483C-B8F3-D19516746217}"/>
            </a:ext>
          </a:extLst>
        </xdr:cNvPr>
        <xdr:cNvSpPr/>
      </xdr:nvSpPr>
      <xdr:spPr>
        <a:xfrm>
          <a:off x="8056563" y="1729613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650B7A7E-302B-413B-9B69-BF7AB0BA2B9C}"/>
            </a:ext>
          </a:extLst>
        </xdr:cNvPr>
        <xdr:cNvSpPr/>
      </xdr:nvSpPr>
      <xdr:spPr>
        <a:xfrm>
          <a:off x="7224713"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3AE545FF-65EA-46DA-A486-946426AF06B2}"/>
            </a:ext>
          </a:extLst>
        </xdr:cNvPr>
        <xdr:cNvSpPr/>
      </xdr:nvSpPr>
      <xdr:spPr>
        <a:xfrm>
          <a:off x="6407150" y="1728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4705DFF-AE14-417A-98DE-7A54E26886AF}"/>
            </a:ext>
          </a:extLst>
        </xdr:cNvPr>
        <xdr:cNvSpPr txBox="1"/>
      </xdr:nvSpPr>
      <xdr:spPr>
        <a:xfrm>
          <a:off x="95154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6AF3422-6CEA-46F5-B0B7-7B569AAA7054}"/>
            </a:ext>
          </a:extLst>
        </xdr:cNvPr>
        <xdr:cNvSpPr txBox="1"/>
      </xdr:nvSpPr>
      <xdr:spPr>
        <a:xfrm>
          <a:off x="874871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C55D834-CB41-4E2D-9146-F846DF7754AC}"/>
            </a:ext>
          </a:extLst>
        </xdr:cNvPr>
        <xdr:cNvSpPr txBox="1"/>
      </xdr:nvSpPr>
      <xdr:spPr>
        <a:xfrm>
          <a:off x="79311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D92B39B-87CF-4DC0-8AD3-28BD4A90A4EC}"/>
            </a:ext>
          </a:extLst>
        </xdr:cNvPr>
        <xdr:cNvSpPr txBox="1"/>
      </xdr:nvSpPr>
      <xdr:spPr>
        <a:xfrm>
          <a:off x="7099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28D0C23-D1A9-44C2-A80E-BB89C224ADB5}"/>
            </a:ext>
          </a:extLst>
        </xdr:cNvPr>
        <xdr:cNvSpPr txBox="1"/>
      </xdr:nvSpPr>
      <xdr:spPr>
        <a:xfrm>
          <a:off x="62817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151130</xdr:rowOff>
    </xdr:from>
    <xdr:to>
      <xdr:col>55</xdr:col>
      <xdr:colOff>50800</xdr:colOff>
      <xdr:row>105</xdr:row>
      <xdr:rowOff>81280</xdr:rowOff>
    </xdr:to>
    <xdr:sp macro="" textlink="">
      <xdr:nvSpPr>
        <xdr:cNvPr id="470" name="楕円 469">
          <a:extLst>
            <a:ext uri="{FF2B5EF4-FFF2-40B4-BE49-F238E27FC236}">
              <a16:creationId xmlns:a16="http://schemas.microsoft.com/office/drawing/2014/main" id="{EA4FD28A-6EC5-4996-8938-BDE6DF937655}"/>
            </a:ext>
          </a:extLst>
        </xdr:cNvPr>
        <xdr:cNvSpPr/>
      </xdr:nvSpPr>
      <xdr:spPr>
        <a:xfrm>
          <a:off x="9655175" y="17124680"/>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2557</xdr:rowOff>
    </xdr:from>
    <xdr:ext cx="469744" cy="259045"/>
    <xdr:sp macro="" textlink="">
      <xdr:nvSpPr>
        <xdr:cNvPr id="471" name="【市民会館】&#10;一人当たり面積該当値テキスト">
          <a:extLst>
            <a:ext uri="{FF2B5EF4-FFF2-40B4-BE49-F238E27FC236}">
              <a16:creationId xmlns:a16="http://schemas.microsoft.com/office/drawing/2014/main" id="{CD39730C-520F-470C-A065-E1CF500FF038}"/>
            </a:ext>
          </a:extLst>
        </xdr:cNvPr>
        <xdr:cNvSpPr txBox="1"/>
      </xdr:nvSpPr>
      <xdr:spPr>
        <a:xfrm>
          <a:off x="9729788" y="1697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macro="" textlink="">
      <xdr:nvSpPr>
        <xdr:cNvPr id="472" name="楕円 471">
          <a:extLst>
            <a:ext uri="{FF2B5EF4-FFF2-40B4-BE49-F238E27FC236}">
              <a16:creationId xmlns:a16="http://schemas.microsoft.com/office/drawing/2014/main" id="{A50F9942-45CF-4E6B-BD86-380AC7CD3C55}"/>
            </a:ext>
          </a:extLst>
        </xdr:cNvPr>
        <xdr:cNvSpPr/>
      </xdr:nvSpPr>
      <xdr:spPr>
        <a:xfrm>
          <a:off x="8874125" y="1713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30480</xdr:rowOff>
    </xdr:from>
    <xdr:to>
      <xdr:col>55</xdr:col>
      <xdr:colOff>0</xdr:colOff>
      <xdr:row>105</xdr:row>
      <xdr:rowOff>41911</xdr:rowOff>
    </xdr:to>
    <xdr:cxnSp macro="">
      <xdr:nvCxnSpPr>
        <xdr:cNvPr id="473" name="直線コネクタ 472">
          <a:extLst>
            <a:ext uri="{FF2B5EF4-FFF2-40B4-BE49-F238E27FC236}">
              <a16:creationId xmlns:a16="http://schemas.microsoft.com/office/drawing/2014/main" id="{74A52514-ED7F-4613-A526-8881CB3DFB04}"/>
            </a:ext>
          </a:extLst>
        </xdr:cNvPr>
        <xdr:cNvCxnSpPr/>
      </xdr:nvCxnSpPr>
      <xdr:spPr>
        <a:xfrm flipV="1">
          <a:off x="8924925" y="17175480"/>
          <a:ext cx="766763"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170180</xdr:rowOff>
    </xdr:from>
    <xdr:to>
      <xdr:col>46</xdr:col>
      <xdr:colOff>38100</xdr:colOff>
      <xdr:row>105</xdr:row>
      <xdr:rowOff>100330</xdr:rowOff>
    </xdr:to>
    <xdr:sp macro="" textlink="">
      <xdr:nvSpPr>
        <xdr:cNvPr id="474" name="楕円 473">
          <a:extLst>
            <a:ext uri="{FF2B5EF4-FFF2-40B4-BE49-F238E27FC236}">
              <a16:creationId xmlns:a16="http://schemas.microsoft.com/office/drawing/2014/main" id="{0EBA0CFC-2FC1-4827-B8E6-0EBA44865E45}"/>
            </a:ext>
          </a:extLst>
        </xdr:cNvPr>
        <xdr:cNvSpPr/>
      </xdr:nvSpPr>
      <xdr:spPr>
        <a:xfrm>
          <a:off x="8056563" y="1714373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49530</xdr:rowOff>
    </xdr:to>
    <xdr:cxnSp macro="">
      <xdr:nvCxnSpPr>
        <xdr:cNvPr id="475" name="直線コネクタ 474">
          <a:extLst>
            <a:ext uri="{FF2B5EF4-FFF2-40B4-BE49-F238E27FC236}">
              <a16:creationId xmlns:a16="http://schemas.microsoft.com/office/drawing/2014/main" id="{0E025F9B-DB75-4029-8B6B-688F3E3B0E2E}"/>
            </a:ext>
          </a:extLst>
        </xdr:cNvPr>
        <xdr:cNvCxnSpPr/>
      </xdr:nvCxnSpPr>
      <xdr:spPr>
        <a:xfrm flipV="1">
          <a:off x="8107363" y="17186911"/>
          <a:ext cx="817562"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10161</xdr:rowOff>
    </xdr:from>
    <xdr:to>
      <xdr:col>41</xdr:col>
      <xdr:colOff>101600</xdr:colOff>
      <xdr:row>105</xdr:row>
      <xdr:rowOff>111761</xdr:rowOff>
    </xdr:to>
    <xdr:sp macro="" textlink="">
      <xdr:nvSpPr>
        <xdr:cNvPr id="476" name="楕円 475">
          <a:extLst>
            <a:ext uri="{FF2B5EF4-FFF2-40B4-BE49-F238E27FC236}">
              <a16:creationId xmlns:a16="http://schemas.microsoft.com/office/drawing/2014/main" id="{B9EC9FB2-2A6C-436C-A9B9-2D0115B1A241}"/>
            </a:ext>
          </a:extLst>
        </xdr:cNvPr>
        <xdr:cNvSpPr/>
      </xdr:nvSpPr>
      <xdr:spPr>
        <a:xfrm>
          <a:off x="7224713" y="1715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49530</xdr:rowOff>
    </xdr:from>
    <xdr:to>
      <xdr:col>45</xdr:col>
      <xdr:colOff>177800</xdr:colOff>
      <xdr:row>105</xdr:row>
      <xdr:rowOff>60961</xdr:rowOff>
    </xdr:to>
    <xdr:cxnSp macro="">
      <xdr:nvCxnSpPr>
        <xdr:cNvPr id="477" name="直線コネクタ 476">
          <a:extLst>
            <a:ext uri="{FF2B5EF4-FFF2-40B4-BE49-F238E27FC236}">
              <a16:creationId xmlns:a16="http://schemas.microsoft.com/office/drawing/2014/main" id="{D9CA28DB-613D-45D6-9967-212658524C7B}"/>
            </a:ext>
          </a:extLst>
        </xdr:cNvPr>
        <xdr:cNvCxnSpPr/>
      </xdr:nvCxnSpPr>
      <xdr:spPr>
        <a:xfrm flipV="1">
          <a:off x="7275513" y="17194530"/>
          <a:ext cx="8318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17780</xdr:rowOff>
    </xdr:from>
    <xdr:to>
      <xdr:col>36</xdr:col>
      <xdr:colOff>165100</xdr:colOff>
      <xdr:row>105</xdr:row>
      <xdr:rowOff>119380</xdr:rowOff>
    </xdr:to>
    <xdr:sp macro="" textlink="">
      <xdr:nvSpPr>
        <xdr:cNvPr id="478" name="楕円 477">
          <a:extLst>
            <a:ext uri="{FF2B5EF4-FFF2-40B4-BE49-F238E27FC236}">
              <a16:creationId xmlns:a16="http://schemas.microsoft.com/office/drawing/2014/main" id="{03F028B9-E60D-481C-A6C8-2C367FB2FD3B}"/>
            </a:ext>
          </a:extLst>
        </xdr:cNvPr>
        <xdr:cNvSpPr/>
      </xdr:nvSpPr>
      <xdr:spPr>
        <a:xfrm>
          <a:off x="640715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60961</xdr:rowOff>
    </xdr:from>
    <xdr:to>
      <xdr:col>41</xdr:col>
      <xdr:colOff>50800</xdr:colOff>
      <xdr:row>105</xdr:row>
      <xdr:rowOff>68580</xdr:rowOff>
    </xdr:to>
    <xdr:cxnSp macro="">
      <xdr:nvCxnSpPr>
        <xdr:cNvPr id="479" name="直線コネクタ 478">
          <a:extLst>
            <a:ext uri="{FF2B5EF4-FFF2-40B4-BE49-F238E27FC236}">
              <a16:creationId xmlns:a16="http://schemas.microsoft.com/office/drawing/2014/main" id="{BB38B1A6-737E-457E-AD08-654FA36CA357}"/>
            </a:ext>
          </a:extLst>
        </xdr:cNvPr>
        <xdr:cNvCxnSpPr/>
      </xdr:nvCxnSpPr>
      <xdr:spPr>
        <a:xfrm flipV="1">
          <a:off x="6457950" y="17205961"/>
          <a:ext cx="817563"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a:extLst>
            <a:ext uri="{FF2B5EF4-FFF2-40B4-BE49-F238E27FC236}">
              <a16:creationId xmlns:a16="http://schemas.microsoft.com/office/drawing/2014/main" id="{A1C534D8-3ABA-43ED-8177-9603C43DE70E}"/>
            </a:ext>
          </a:extLst>
        </xdr:cNvPr>
        <xdr:cNvSpPr txBox="1"/>
      </xdr:nvSpPr>
      <xdr:spPr>
        <a:xfrm>
          <a:off x="8691640" y="1737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a:extLst>
            <a:ext uri="{FF2B5EF4-FFF2-40B4-BE49-F238E27FC236}">
              <a16:creationId xmlns:a16="http://schemas.microsoft.com/office/drawing/2014/main" id="{CC3E8B58-3542-4F3D-8030-AF835A6F695E}"/>
            </a:ext>
          </a:extLst>
        </xdr:cNvPr>
        <xdr:cNvSpPr txBox="1"/>
      </xdr:nvSpPr>
      <xdr:spPr>
        <a:xfrm>
          <a:off x="7886777" y="1738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a:extLst>
            <a:ext uri="{FF2B5EF4-FFF2-40B4-BE49-F238E27FC236}">
              <a16:creationId xmlns:a16="http://schemas.microsoft.com/office/drawing/2014/main" id="{6FC05DA3-50B9-48E2-BC01-425100B18CEF}"/>
            </a:ext>
          </a:extLst>
        </xdr:cNvPr>
        <xdr:cNvSpPr txBox="1"/>
      </xdr:nvSpPr>
      <xdr:spPr>
        <a:xfrm>
          <a:off x="7054927" y="1740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41E28F5E-330D-48B5-A023-DC64F4B4AE88}"/>
            </a:ext>
          </a:extLst>
        </xdr:cNvPr>
        <xdr:cNvSpPr txBox="1"/>
      </xdr:nvSpPr>
      <xdr:spPr>
        <a:xfrm>
          <a:off x="6237365" y="1737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109238</xdr:rowOff>
    </xdr:from>
    <xdr:ext cx="469744" cy="259045"/>
    <xdr:sp macro="" textlink="">
      <xdr:nvSpPr>
        <xdr:cNvPr id="484" name="n_1mainValue【市民会館】&#10;一人当たり面積">
          <a:extLst>
            <a:ext uri="{FF2B5EF4-FFF2-40B4-BE49-F238E27FC236}">
              <a16:creationId xmlns:a16="http://schemas.microsoft.com/office/drawing/2014/main" id="{4DE02503-AFF5-42BA-83D7-0C5D35B9A76D}"/>
            </a:ext>
          </a:extLst>
        </xdr:cNvPr>
        <xdr:cNvSpPr txBox="1"/>
      </xdr:nvSpPr>
      <xdr:spPr>
        <a:xfrm>
          <a:off x="8691640" y="1691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116857</xdr:rowOff>
    </xdr:from>
    <xdr:ext cx="469744" cy="259045"/>
    <xdr:sp macro="" textlink="">
      <xdr:nvSpPr>
        <xdr:cNvPr id="485" name="n_2mainValue【市民会館】&#10;一人当たり面積">
          <a:extLst>
            <a:ext uri="{FF2B5EF4-FFF2-40B4-BE49-F238E27FC236}">
              <a16:creationId xmlns:a16="http://schemas.microsoft.com/office/drawing/2014/main" id="{7447F452-8C6E-4B6C-9AA7-F3ED194821F9}"/>
            </a:ext>
          </a:extLst>
        </xdr:cNvPr>
        <xdr:cNvSpPr txBox="1"/>
      </xdr:nvSpPr>
      <xdr:spPr>
        <a:xfrm>
          <a:off x="7886777" y="1691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128288</xdr:rowOff>
    </xdr:from>
    <xdr:ext cx="469744" cy="259045"/>
    <xdr:sp macro="" textlink="">
      <xdr:nvSpPr>
        <xdr:cNvPr id="486" name="n_3mainValue【市民会館】&#10;一人当たり面積">
          <a:extLst>
            <a:ext uri="{FF2B5EF4-FFF2-40B4-BE49-F238E27FC236}">
              <a16:creationId xmlns:a16="http://schemas.microsoft.com/office/drawing/2014/main" id="{60FDED89-055C-4946-9C02-D6B425FF2CC7}"/>
            </a:ext>
          </a:extLst>
        </xdr:cNvPr>
        <xdr:cNvSpPr txBox="1"/>
      </xdr:nvSpPr>
      <xdr:spPr>
        <a:xfrm>
          <a:off x="7054927" y="1693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135907</xdr:rowOff>
    </xdr:from>
    <xdr:ext cx="469744" cy="259045"/>
    <xdr:sp macro="" textlink="">
      <xdr:nvSpPr>
        <xdr:cNvPr id="487" name="n_4mainValue【市民会館】&#10;一人当たり面積">
          <a:extLst>
            <a:ext uri="{FF2B5EF4-FFF2-40B4-BE49-F238E27FC236}">
              <a16:creationId xmlns:a16="http://schemas.microsoft.com/office/drawing/2014/main" id="{2606B5D8-A7C8-4A9A-A26C-60BFFC468051}"/>
            </a:ext>
          </a:extLst>
        </xdr:cNvPr>
        <xdr:cNvSpPr txBox="1"/>
      </xdr:nvSpPr>
      <xdr:spPr>
        <a:xfrm>
          <a:off x="6237365" y="1693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7BFF1FED-9295-4B8F-91D3-5AACF7123E7A}"/>
            </a:ext>
          </a:extLst>
        </xdr:cNvPr>
        <xdr:cNvSpPr/>
      </xdr:nvSpPr>
      <xdr:spPr>
        <a:xfrm>
          <a:off x="11517313" y="39719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5BCF07E0-6928-4C42-AD3F-08796AFC55EF}"/>
            </a:ext>
          </a:extLst>
        </xdr:cNvPr>
        <xdr:cNvSpPr/>
      </xdr:nvSpPr>
      <xdr:spPr>
        <a:xfrm>
          <a:off x="116300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0B26B42C-AA16-443E-AF77-085458B2E933}"/>
            </a:ext>
          </a:extLst>
        </xdr:cNvPr>
        <xdr:cNvSpPr/>
      </xdr:nvSpPr>
      <xdr:spPr>
        <a:xfrm>
          <a:off x="116300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36511AE5-58B1-45D0-AA1C-198DAF132B90}"/>
            </a:ext>
          </a:extLst>
        </xdr:cNvPr>
        <xdr:cNvSpPr/>
      </xdr:nvSpPr>
      <xdr:spPr>
        <a:xfrm>
          <a:off x="1257458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D244ED87-A305-4E4A-AAA1-60FD13843C86}"/>
            </a:ext>
          </a:extLst>
        </xdr:cNvPr>
        <xdr:cNvSpPr/>
      </xdr:nvSpPr>
      <xdr:spPr>
        <a:xfrm>
          <a:off x="1257458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AD8D404D-C81B-4751-A02F-54529DC70CE0}"/>
            </a:ext>
          </a:extLst>
        </xdr:cNvPr>
        <xdr:cNvSpPr/>
      </xdr:nvSpPr>
      <xdr:spPr>
        <a:xfrm>
          <a:off x="13631863"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A13CBE51-6460-46B4-B506-61483E9F4D93}"/>
            </a:ext>
          </a:extLst>
        </xdr:cNvPr>
        <xdr:cNvSpPr/>
      </xdr:nvSpPr>
      <xdr:spPr>
        <a:xfrm>
          <a:off x="13631863"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D6D4CBC4-F909-40BC-9780-73999593571C}"/>
            </a:ext>
          </a:extLst>
        </xdr:cNvPr>
        <xdr:cNvSpPr/>
      </xdr:nvSpPr>
      <xdr:spPr>
        <a:xfrm>
          <a:off x="11517313" y="50482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4A7B6B45-1821-4791-B80A-A274D06CCE5B}"/>
            </a:ext>
          </a:extLst>
        </xdr:cNvPr>
        <xdr:cNvSpPr txBox="1"/>
      </xdr:nvSpPr>
      <xdr:spPr>
        <a:xfrm>
          <a:off x="11479213"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988A2A4C-63F4-482E-A812-662C9AE45190}"/>
            </a:ext>
          </a:extLst>
        </xdr:cNvPr>
        <xdr:cNvCxnSpPr/>
      </xdr:nvCxnSpPr>
      <xdr:spPr>
        <a:xfrm>
          <a:off x="11517313"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8CBCDD69-1E63-418D-9D2E-55C960FEA32F}"/>
            </a:ext>
          </a:extLst>
        </xdr:cNvPr>
        <xdr:cNvSpPr txBox="1"/>
      </xdr:nvSpPr>
      <xdr:spPr>
        <a:xfrm>
          <a:off x="110929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D5CD8BA3-729F-403D-AE63-B3A395EA9189}"/>
            </a:ext>
          </a:extLst>
        </xdr:cNvPr>
        <xdr:cNvCxnSpPr/>
      </xdr:nvCxnSpPr>
      <xdr:spPr>
        <a:xfrm>
          <a:off x="11517313" y="6848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CBD509D6-23CD-434B-83BC-8C1A06F47EDE}"/>
            </a:ext>
          </a:extLst>
        </xdr:cNvPr>
        <xdr:cNvSpPr txBox="1"/>
      </xdr:nvSpPr>
      <xdr:spPr>
        <a:xfrm>
          <a:off x="11092996"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A89F0BFA-B1EC-4465-B6EB-D23CA7BE03DE}"/>
            </a:ext>
          </a:extLst>
        </xdr:cNvPr>
        <xdr:cNvCxnSpPr/>
      </xdr:nvCxnSpPr>
      <xdr:spPr>
        <a:xfrm>
          <a:off x="11517313" y="6486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DBD62B2E-2688-4C86-9C5B-C0B2B6698A8D}"/>
            </a:ext>
          </a:extLst>
        </xdr:cNvPr>
        <xdr:cNvSpPr txBox="1"/>
      </xdr:nvSpPr>
      <xdr:spPr>
        <a:xfrm>
          <a:off x="11142829"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64210AD5-3641-45AA-8428-3BAE64AC65F6}"/>
            </a:ext>
          </a:extLst>
        </xdr:cNvPr>
        <xdr:cNvCxnSpPr/>
      </xdr:nvCxnSpPr>
      <xdr:spPr>
        <a:xfrm>
          <a:off x="11517313"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EF2A9EB3-8B55-4F38-847B-204D48AE5326}"/>
            </a:ext>
          </a:extLst>
        </xdr:cNvPr>
        <xdr:cNvSpPr txBox="1"/>
      </xdr:nvSpPr>
      <xdr:spPr>
        <a:xfrm>
          <a:off x="11142829"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39B1CD65-C1FD-452A-A361-C9F987827CB4}"/>
            </a:ext>
          </a:extLst>
        </xdr:cNvPr>
        <xdr:cNvCxnSpPr/>
      </xdr:nvCxnSpPr>
      <xdr:spPr>
        <a:xfrm>
          <a:off x="11517313" y="5772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9EBA37CD-6EAD-4E99-9337-E835C72FAF0C}"/>
            </a:ext>
          </a:extLst>
        </xdr:cNvPr>
        <xdr:cNvSpPr txBox="1"/>
      </xdr:nvSpPr>
      <xdr:spPr>
        <a:xfrm>
          <a:off x="11142829"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F8377A14-DE56-4975-8823-588CE1E02147}"/>
            </a:ext>
          </a:extLst>
        </xdr:cNvPr>
        <xdr:cNvCxnSpPr/>
      </xdr:nvCxnSpPr>
      <xdr:spPr>
        <a:xfrm>
          <a:off x="11517313" y="54102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0C11D2D6-5DEA-4C27-BFC1-78B5AEEE83B6}"/>
            </a:ext>
          </a:extLst>
        </xdr:cNvPr>
        <xdr:cNvSpPr txBox="1"/>
      </xdr:nvSpPr>
      <xdr:spPr>
        <a:xfrm>
          <a:off x="11142829" y="5277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DD4B1363-1A40-4D6D-9551-946E97AE2433}"/>
            </a:ext>
          </a:extLst>
        </xdr:cNvPr>
        <xdr:cNvCxnSpPr/>
      </xdr:nvCxnSpPr>
      <xdr:spPr>
        <a:xfrm>
          <a:off x="11517313"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E9E84177-E7FA-4DC0-BCA8-2BD8327ED192}"/>
            </a:ext>
          </a:extLst>
        </xdr:cNvPr>
        <xdr:cNvSpPr txBox="1"/>
      </xdr:nvSpPr>
      <xdr:spPr>
        <a:xfrm>
          <a:off x="11206949" y="49155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82AF274F-9B27-48AA-9456-7DE4D86E6C48}"/>
            </a:ext>
          </a:extLst>
        </xdr:cNvPr>
        <xdr:cNvSpPr/>
      </xdr:nvSpPr>
      <xdr:spPr>
        <a:xfrm>
          <a:off x="11517313" y="50482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FA209F30-A5F8-4117-AF20-2680FA1B57EB}"/>
            </a:ext>
          </a:extLst>
        </xdr:cNvPr>
        <xdr:cNvCxnSpPr/>
      </xdr:nvCxnSpPr>
      <xdr:spPr>
        <a:xfrm flipV="1">
          <a:off x="15104427" y="5514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5071A5A9-2EC3-42FE-8E54-A4B24E4ACFED}"/>
            </a:ext>
          </a:extLst>
        </xdr:cNvPr>
        <xdr:cNvSpPr txBox="1"/>
      </xdr:nvSpPr>
      <xdr:spPr>
        <a:xfrm>
          <a:off x="15143163" y="685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4F2FD456-F87D-4E57-AC6F-3AF64C709FC2}"/>
            </a:ext>
          </a:extLst>
        </xdr:cNvPr>
        <xdr:cNvCxnSpPr/>
      </xdr:nvCxnSpPr>
      <xdr:spPr>
        <a:xfrm>
          <a:off x="15016163" y="68484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EB95AC3E-F0BA-43A1-A0C6-BEC7381836FC}"/>
            </a:ext>
          </a:extLst>
        </xdr:cNvPr>
        <xdr:cNvSpPr txBox="1"/>
      </xdr:nvSpPr>
      <xdr:spPr>
        <a:xfrm>
          <a:off x="15143163" y="529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F65D6547-04BB-408C-945A-4F7E35464D50}"/>
            </a:ext>
          </a:extLst>
        </xdr:cNvPr>
        <xdr:cNvCxnSpPr/>
      </xdr:nvCxnSpPr>
      <xdr:spPr>
        <a:xfrm>
          <a:off x="15016163" y="55149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3B4AF171-E508-42FB-A290-ACD8D7938A95}"/>
            </a:ext>
          </a:extLst>
        </xdr:cNvPr>
        <xdr:cNvSpPr txBox="1"/>
      </xdr:nvSpPr>
      <xdr:spPr>
        <a:xfrm>
          <a:off x="15143163" y="5965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56593FB9-28AB-4473-A142-B5A729A86508}"/>
            </a:ext>
          </a:extLst>
        </xdr:cNvPr>
        <xdr:cNvSpPr/>
      </xdr:nvSpPr>
      <xdr:spPr>
        <a:xfrm>
          <a:off x="15054263" y="610425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8BDD6867-B67E-4C12-BA2C-C0D158C4B320}"/>
            </a:ext>
          </a:extLst>
        </xdr:cNvPr>
        <xdr:cNvSpPr/>
      </xdr:nvSpPr>
      <xdr:spPr>
        <a:xfrm>
          <a:off x="14273213" y="611568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71DE4308-6448-4FFE-A566-59C43188CFED}"/>
            </a:ext>
          </a:extLst>
        </xdr:cNvPr>
        <xdr:cNvSpPr/>
      </xdr:nvSpPr>
      <xdr:spPr>
        <a:xfrm>
          <a:off x="13455650" y="611759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EE8455D8-7D75-4963-A806-CDFB1EF7AC9A}"/>
            </a:ext>
          </a:extLst>
        </xdr:cNvPr>
        <xdr:cNvSpPr/>
      </xdr:nvSpPr>
      <xdr:spPr>
        <a:xfrm>
          <a:off x="12638088" y="603377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44765142-F6BC-410C-A83D-B421F548FF35}"/>
            </a:ext>
          </a:extLst>
        </xdr:cNvPr>
        <xdr:cNvSpPr/>
      </xdr:nvSpPr>
      <xdr:spPr>
        <a:xfrm>
          <a:off x="11806238" y="602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91A13520-8DBB-4AFC-9CC7-69B5689E1587}"/>
            </a:ext>
          </a:extLst>
        </xdr:cNvPr>
        <xdr:cNvSpPr txBox="1"/>
      </xdr:nvSpPr>
      <xdr:spPr>
        <a:xfrm>
          <a:off x="149288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FAA21321-B736-4135-A333-2038A26E6B38}"/>
            </a:ext>
          </a:extLst>
        </xdr:cNvPr>
        <xdr:cNvSpPr txBox="1"/>
      </xdr:nvSpPr>
      <xdr:spPr>
        <a:xfrm>
          <a:off x="141478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5169544-B1D9-4DF1-BC26-290ADC56A1B9}"/>
            </a:ext>
          </a:extLst>
        </xdr:cNvPr>
        <xdr:cNvSpPr txBox="1"/>
      </xdr:nvSpPr>
      <xdr:spPr>
        <a:xfrm>
          <a:off x="133302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DD2DF33-0163-4DDC-A875-12975DE71063}"/>
            </a:ext>
          </a:extLst>
        </xdr:cNvPr>
        <xdr:cNvSpPr txBox="1"/>
      </xdr:nvSpPr>
      <xdr:spPr>
        <a:xfrm>
          <a:off x="125126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4FF82D8-2402-4DC5-872C-B929966A6852}"/>
            </a:ext>
          </a:extLst>
        </xdr:cNvPr>
        <xdr:cNvSpPr txBox="1"/>
      </xdr:nvSpPr>
      <xdr:spPr>
        <a:xfrm>
          <a:off x="116808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61595</xdr:rowOff>
    </xdr:from>
    <xdr:to>
      <xdr:col>85</xdr:col>
      <xdr:colOff>177800</xdr:colOff>
      <xdr:row>39</xdr:row>
      <xdr:rowOff>163195</xdr:rowOff>
    </xdr:to>
    <xdr:sp macro="" textlink="">
      <xdr:nvSpPr>
        <xdr:cNvPr id="528" name="楕円 527">
          <a:extLst>
            <a:ext uri="{FF2B5EF4-FFF2-40B4-BE49-F238E27FC236}">
              <a16:creationId xmlns:a16="http://schemas.microsoft.com/office/drawing/2014/main" id="{FBA5DC0C-10CB-4CDB-A059-E29664274DB4}"/>
            </a:ext>
          </a:extLst>
        </xdr:cNvPr>
        <xdr:cNvSpPr/>
      </xdr:nvSpPr>
      <xdr:spPr>
        <a:xfrm>
          <a:off x="15054263"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40022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5B753E7-2DB4-4F29-9E82-ED36D68FC343}"/>
            </a:ext>
          </a:extLst>
        </xdr:cNvPr>
        <xdr:cNvSpPr txBox="1"/>
      </xdr:nvSpPr>
      <xdr:spPr>
        <a:xfrm>
          <a:off x="15143163"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149225</xdr:rowOff>
    </xdr:from>
    <xdr:to>
      <xdr:col>81</xdr:col>
      <xdr:colOff>101600</xdr:colOff>
      <xdr:row>39</xdr:row>
      <xdr:rowOff>79375</xdr:rowOff>
    </xdr:to>
    <xdr:sp macro="" textlink="">
      <xdr:nvSpPr>
        <xdr:cNvPr id="530" name="楕円 529">
          <a:extLst>
            <a:ext uri="{FF2B5EF4-FFF2-40B4-BE49-F238E27FC236}">
              <a16:creationId xmlns:a16="http://schemas.microsoft.com/office/drawing/2014/main" id="{64A75759-03EE-4925-85DE-79821B5B45F5}"/>
            </a:ext>
          </a:extLst>
        </xdr:cNvPr>
        <xdr:cNvSpPr/>
      </xdr:nvSpPr>
      <xdr:spPr>
        <a:xfrm>
          <a:off x="14273213" y="63119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28575</xdr:rowOff>
    </xdr:from>
    <xdr:to>
      <xdr:col>85</xdr:col>
      <xdr:colOff>127000</xdr:colOff>
      <xdr:row>39</xdr:row>
      <xdr:rowOff>112395</xdr:rowOff>
    </xdr:to>
    <xdr:cxnSp macro="">
      <xdr:nvCxnSpPr>
        <xdr:cNvPr id="531" name="直線コネクタ 530">
          <a:extLst>
            <a:ext uri="{FF2B5EF4-FFF2-40B4-BE49-F238E27FC236}">
              <a16:creationId xmlns:a16="http://schemas.microsoft.com/office/drawing/2014/main" id="{1DDB5F7E-419F-4ABF-B788-A20BCA01C202}"/>
            </a:ext>
          </a:extLst>
        </xdr:cNvPr>
        <xdr:cNvCxnSpPr/>
      </xdr:nvCxnSpPr>
      <xdr:spPr>
        <a:xfrm>
          <a:off x="14324013" y="6353175"/>
          <a:ext cx="78105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97790</xdr:rowOff>
    </xdr:from>
    <xdr:to>
      <xdr:col>76</xdr:col>
      <xdr:colOff>165100</xdr:colOff>
      <xdr:row>39</xdr:row>
      <xdr:rowOff>27940</xdr:rowOff>
    </xdr:to>
    <xdr:sp macro="" textlink="">
      <xdr:nvSpPr>
        <xdr:cNvPr id="532" name="楕円 531">
          <a:extLst>
            <a:ext uri="{FF2B5EF4-FFF2-40B4-BE49-F238E27FC236}">
              <a16:creationId xmlns:a16="http://schemas.microsoft.com/office/drawing/2014/main" id="{6A3D947E-AE00-49A9-961D-EB77F4D21E96}"/>
            </a:ext>
          </a:extLst>
        </xdr:cNvPr>
        <xdr:cNvSpPr/>
      </xdr:nvSpPr>
      <xdr:spPr>
        <a:xfrm>
          <a:off x="13455650" y="62604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148590</xdr:rowOff>
    </xdr:from>
    <xdr:to>
      <xdr:col>81</xdr:col>
      <xdr:colOff>50800</xdr:colOff>
      <xdr:row>39</xdr:row>
      <xdr:rowOff>28575</xdr:rowOff>
    </xdr:to>
    <xdr:cxnSp macro="">
      <xdr:nvCxnSpPr>
        <xdr:cNvPr id="533" name="直線コネクタ 532">
          <a:extLst>
            <a:ext uri="{FF2B5EF4-FFF2-40B4-BE49-F238E27FC236}">
              <a16:creationId xmlns:a16="http://schemas.microsoft.com/office/drawing/2014/main" id="{BA7E5C4D-0779-4E32-8F19-F742012FF5EF}"/>
            </a:ext>
          </a:extLst>
        </xdr:cNvPr>
        <xdr:cNvCxnSpPr/>
      </xdr:nvCxnSpPr>
      <xdr:spPr>
        <a:xfrm>
          <a:off x="13506450" y="6311265"/>
          <a:ext cx="817563"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76835</xdr:rowOff>
    </xdr:from>
    <xdr:to>
      <xdr:col>72</xdr:col>
      <xdr:colOff>38100</xdr:colOff>
      <xdr:row>39</xdr:row>
      <xdr:rowOff>6985</xdr:rowOff>
    </xdr:to>
    <xdr:sp macro="" textlink="">
      <xdr:nvSpPr>
        <xdr:cNvPr id="534" name="楕円 533">
          <a:extLst>
            <a:ext uri="{FF2B5EF4-FFF2-40B4-BE49-F238E27FC236}">
              <a16:creationId xmlns:a16="http://schemas.microsoft.com/office/drawing/2014/main" id="{37A11707-6078-4C87-8531-27F6F2DC5AE4}"/>
            </a:ext>
          </a:extLst>
        </xdr:cNvPr>
        <xdr:cNvSpPr/>
      </xdr:nvSpPr>
      <xdr:spPr>
        <a:xfrm>
          <a:off x="12638088" y="623951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127635</xdr:rowOff>
    </xdr:from>
    <xdr:to>
      <xdr:col>76</xdr:col>
      <xdr:colOff>114300</xdr:colOff>
      <xdr:row>38</xdr:row>
      <xdr:rowOff>148590</xdr:rowOff>
    </xdr:to>
    <xdr:cxnSp macro="">
      <xdr:nvCxnSpPr>
        <xdr:cNvPr id="535" name="直線コネクタ 534">
          <a:extLst>
            <a:ext uri="{FF2B5EF4-FFF2-40B4-BE49-F238E27FC236}">
              <a16:creationId xmlns:a16="http://schemas.microsoft.com/office/drawing/2014/main" id="{BFDB8AEA-2D3C-492F-B702-086110FBD407}"/>
            </a:ext>
          </a:extLst>
        </xdr:cNvPr>
        <xdr:cNvCxnSpPr/>
      </xdr:nvCxnSpPr>
      <xdr:spPr>
        <a:xfrm>
          <a:off x="12688888" y="6290310"/>
          <a:ext cx="817562"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25400</xdr:rowOff>
    </xdr:from>
    <xdr:to>
      <xdr:col>67</xdr:col>
      <xdr:colOff>101600</xdr:colOff>
      <xdr:row>38</xdr:row>
      <xdr:rowOff>127000</xdr:rowOff>
    </xdr:to>
    <xdr:sp macro="" textlink="">
      <xdr:nvSpPr>
        <xdr:cNvPr id="536" name="楕円 535">
          <a:extLst>
            <a:ext uri="{FF2B5EF4-FFF2-40B4-BE49-F238E27FC236}">
              <a16:creationId xmlns:a16="http://schemas.microsoft.com/office/drawing/2014/main" id="{FE784A8E-AEF3-4A48-9F24-B68E75DD3B87}"/>
            </a:ext>
          </a:extLst>
        </xdr:cNvPr>
        <xdr:cNvSpPr/>
      </xdr:nvSpPr>
      <xdr:spPr>
        <a:xfrm>
          <a:off x="11806238"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76200</xdr:rowOff>
    </xdr:from>
    <xdr:to>
      <xdr:col>71</xdr:col>
      <xdr:colOff>177800</xdr:colOff>
      <xdr:row>38</xdr:row>
      <xdr:rowOff>127635</xdr:rowOff>
    </xdr:to>
    <xdr:cxnSp macro="">
      <xdr:nvCxnSpPr>
        <xdr:cNvPr id="537" name="直線コネクタ 536">
          <a:extLst>
            <a:ext uri="{FF2B5EF4-FFF2-40B4-BE49-F238E27FC236}">
              <a16:creationId xmlns:a16="http://schemas.microsoft.com/office/drawing/2014/main" id="{71ED0814-CAE6-4CCE-A4FF-F34357F81400}"/>
            </a:ext>
          </a:extLst>
        </xdr:cNvPr>
        <xdr:cNvCxnSpPr/>
      </xdr:nvCxnSpPr>
      <xdr:spPr>
        <a:xfrm>
          <a:off x="11857038" y="6238875"/>
          <a:ext cx="8318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6D143C63-A2A0-4CB9-A40F-84A299F6357D}"/>
            </a:ext>
          </a:extLst>
        </xdr:cNvPr>
        <xdr:cNvSpPr txBox="1"/>
      </xdr:nvSpPr>
      <xdr:spPr>
        <a:xfrm>
          <a:off x="141230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66D67216-7BC1-46A8-A96D-0FC0AE33F427}"/>
            </a:ext>
          </a:extLst>
        </xdr:cNvPr>
        <xdr:cNvSpPr txBox="1"/>
      </xdr:nvSpPr>
      <xdr:spPr>
        <a:xfrm>
          <a:off x="13318182"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652BF548-0F57-4736-B5DE-747123B719B1}"/>
            </a:ext>
          </a:extLst>
        </xdr:cNvPr>
        <xdr:cNvSpPr txBox="1"/>
      </xdr:nvSpPr>
      <xdr:spPr>
        <a:xfrm>
          <a:off x="12500619"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5D9E3C7B-0AC9-4D6C-B1D1-AD5602019D4A}"/>
            </a:ext>
          </a:extLst>
        </xdr:cNvPr>
        <xdr:cNvSpPr txBox="1"/>
      </xdr:nvSpPr>
      <xdr:spPr>
        <a:xfrm>
          <a:off x="11668769"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70502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746536A4-6148-4B61-95D8-53983CE70671}"/>
            </a:ext>
          </a:extLst>
        </xdr:cNvPr>
        <xdr:cNvSpPr txBox="1"/>
      </xdr:nvSpPr>
      <xdr:spPr>
        <a:xfrm>
          <a:off x="14123044"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19067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C07FC13A-9F63-4AD1-BB8A-C673CE32F7DB}"/>
            </a:ext>
          </a:extLst>
        </xdr:cNvPr>
        <xdr:cNvSpPr txBox="1"/>
      </xdr:nvSpPr>
      <xdr:spPr>
        <a:xfrm>
          <a:off x="13318182"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169562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FF1B7AA4-7C96-4428-BD2D-A857FA480499}"/>
            </a:ext>
          </a:extLst>
        </xdr:cNvPr>
        <xdr:cNvSpPr txBox="1"/>
      </xdr:nvSpPr>
      <xdr:spPr>
        <a:xfrm>
          <a:off x="12500619"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118127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B1ADD296-F42E-44BD-9D3D-7BD6B3072B6A}"/>
            </a:ext>
          </a:extLst>
        </xdr:cNvPr>
        <xdr:cNvSpPr txBox="1"/>
      </xdr:nvSpPr>
      <xdr:spPr>
        <a:xfrm>
          <a:off x="11668769" y="628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97697BCC-C478-4759-9964-7C529D52278E}"/>
            </a:ext>
          </a:extLst>
        </xdr:cNvPr>
        <xdr:cNvSpPr/>
      </xdr:nvSpPr>
      <xdr:spPr>
        <a:xfrm>
          <a:off x="1691640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4C8CA1D3-6F10-4D2F-A734-1201549114F6}"/>
            </a:ext>
          </a:extLst>
        </xdr:cNvPr>
        <xdr:cNvSpPr/>
      </xdr:nvSpPr>
      <xdr:spPr>
        <a:xfrm>
          <a:off x="17043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EBA31371-5CD4-4FC2-9283-12885E9FD8E0}"/>
            </a:ext>
          </a:extLst>
        </xdr:cNvPr>
        <xdr:cNvSpPr/>
      </xdr:nvSpPr>
      <xdr:spPr>
        <a:xfrm>
          <a:off x="17043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43A5F5B2-FB7F-4F59-A098-51E46BE08D31}"/>
            </a:ext>
          </a:extLst>
        </xdr:cNvPr>
        <xdr:cNvSpPr/>
      </xdr:nvSpPr>
      <xdr:spPr>
        <a:xfrm>
          <a:off x="179736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F5A21194-70AF-44CB-A593-6C603D17183C}"/>
            </a:ext>
          </a:extLst>
        </xdr:cNvPr>
        <xdr:cNvSpPr/>
      </xdr:nvSpPr>
      <xdr:spPr>
        <a:xfrm>
          <a:off x="179736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49C40E36-EC56-4CAF-86DB-DCDEE6FA6F08}"/>
            </a:ext>
          </a:extLst>
        </xdr:cNvPr>
        <xdr:cNvSpPr/>
      </xdr:nvSpPr>
      <xdr:spPr>
        <a:xfrm>
          <a:off x="190309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16409B71-92BF-4C92-930E-FA2361F7D217}"/>
            </a:ext>
          </a:extLst>
        </xdr:cNvPr>
        <xdr:cNvSpPr/>
      </xdr:nvSpPr>
      <xdr:spPr>
        <a:xfrm>
          <a:off x="190309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F5C2131A-F3F8-4F26-9AB3-6B3D859363B7}"/>
            </a:ext>
          </a:extLst>
        </xdr:cNvPr>
        <xdr:cNvSpPr/>
      </xdr:nvSpPr>
      <xdr:spPr>
        <a:xfrm>
          <a:off x="1691640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BCFF671D-F00A-47D7-A51E-08B05853155A}"/>
            </a:ext>
          </a:extLst>
        </xdr:cNvPr>
        <xdr:cNvSpPr txBox="1"/>
      </xdr:nvSpPr>
      <xdr:spPr>
        <a:xfrm>
          <a:off x="16892588"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E2F25E03-32A4-4077-952E-0B680893EC63}"/>
            </a:ext>
          </a:extLst>
        </xdr:cNvPr>
        <xdr:cNvCxnSpPr/>
      </xdr:nvCxnSpPr>
      <xdr:spPr>
        <a:xfrm>
          <a:off x="1691640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A652D777-6864-4D49-A7E5-7F01CECC9591}"/>
            </a:ext>
          </a:extLst>
        </xdr:cNvPr>
        <xdr:cNvCxnSpPr/>
      </xdr:nvCxnSpPr>
      <xdr:spPr>
        <a:xfrm>
          <a:off x="16916400" y="67818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C260C160-5F9F-424A-ADCB-14A3E32FD8B1}"/>
            </a:ext>
          </a:extLst>
        </xdr:cNvPr>
        <xdr:cNvSpPr txBox="1"/>
      </xdr:nvSpPr>
      <xdr:spPr>
        <a:xfrm>
          <a:off x="16696189" y="66491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6D48F1DA-7F47-4637-A2DC-9D584F879A81}"/>
            </a:ext>
          </a:extLst>
        </xdr:cNvPr>
        <xdr:cNvCxnSpPr/>
      </xdr:nvCxnSpPr>
      <xdr:spPr>
        <a:xfrm>
          <a:off x="16916400" y="6343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CB4F4C90-85B9-4BA2-AF08-36DE50FF5D97}"/>
            </a:ext>
          </a:extLst>
        </xdr:cNvPr>
        <xdr:cNvSpPr txBox="1"/>
      </xdr:nvSpPr>
      <xdr:spPr>
        <a:xfrm>
          <a:off x="16378131" y="621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CB02E890-7E8D-457C-A072-8728B3B053D9}"/>
            </a:ext>
          </a:extLst>
        </xdr:cNvPr>
        <xdr:cNvCxnSpPr/>
      </xdr:nvCxnSpPr>
      <xdr:spPr>
        <a:xfrm>
          <a:off x="16916400" y="591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B9E4981D-A5C4-4576-9B36-756BF5BB5AE1}"/>
            </a:ext>
          </a:extLst>
        </xdr:cNvPr>
        <xdr:cNvSpPr txBox="1"/>
      </xdr:nvSpPr>
      <xdr:spPr>
        <a:xfrm>
          <a:off x="16378131" y="5782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BB29414D-7192-4F21-9CF9-1F9CD9337A0C}"/>
            </a:ext>
          </a:extLst>
        </xdr:cNvPr>
        <xdr:cNvCxnSpPr/>
      </xdr:nvCxnSpPr>
      <xdr:spPr>
        <a:xfrm>
          <a:off x="16916400" y="54864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12E9AFD2-7611-4542-A466-E413E3AE2461}"/>
            </a:ext>
          </a:extLst>
        </xdr:cNvPr>
        <xdr:cNvSpPr txBox="1"/>
      </xdr:nvSpPr>
      <xdr:spPr>
        <a:xfrm>
          <a:off x="16378131" y="53537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2CA0B4F3-4183-4586-AEE6-FF2D7765A118}"/>
            </a:ext>
          </a:extLst>
        </xdr:cNvPr>
        <xdr:cNvCxnSpPr/>
      </xdr:nvCxnSpPr>
      <xdr:spPr>
        <a:xfrm>
          <a:off x="1691640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FFEE6DCD-5018-4F89-888D-513A2937243F}"/>
            </a:ext>
          </a:extLst>
        </xdr:cNvPr>
        <xdr:cNvSpPr txBox="1"/>
      </xdr:nvSpPr>
      <xdr:spPr>
        <a:xfrm>
          <a:off x="16378131" y="4915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E96813BF-DB12-4BEE-939F-48B74245574A}"/>
            </a:ext>
          </a:extLst>
        </xdr:cNvPr>
        <xdr:cNvSpPr/>
      </xdr:nvSpPr>
      <xdr:spPr>
        <a:xfrm>
          <a:off x="1691640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D847FB9F-A317-48B6-8D03-6633570F5A20}"/>
            </a:ext>
          </a:extLst>
        </xdr:cNvPr>
        <xdr:cNvCxnSpPr/>
      </xdr:nvCxnSpPr>
      <xdr:spPr>
        <a:xfrm flipV="1">
          <a:off x="20503514" y="5580659"/>
          <a:ext cx="0" cy="11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B3405613-6AB7-468E-BAE1-5AB90622DB42}"/>
            </a:ext>
          </a:extLst>
        </xdr:cNvPr>
        <xdr:cNvSpPr txBox="1"/>
      </xdr:nvSpPr>
      <xdr:spPr>
        <a:xfrm>
          <a:off x="20542250" y="677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49A7F9ED-9ED4-4E03-8D03-03B77F999C92}"/>
            </a:ext>
          </a:extLst>
        </xdr:cNvPr>
        <xdr:cNvCxnSpPr/>
      </xdr:nvCxnSpPr>
      <xdr:spPr>
        <a:xfrm>
          <a:off x="20429538" y="676941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330AD4E9-C81B-4140-B6E5-5B9DAFE069CA}"/>
            </a:ext>
          </a:extLst>
        </xdr:cNvPr>
        <xdr:cNvSpPr txBox="1"/>
      </xdr:nvSpPr>
      <xdr:spPr>
        <a:xfrm>
          <a:off x="20542250" y="5365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96C17773-C2E0-46E8-9A63-17EAD8B85F38}"/>
            </a:ext>
          </a:extLst>
        </xdr:cNvPr>
        <xdr:cNvCxnSpPr/>
      </xdr:nvCxnSpPr>
      <xdr:spPr>
        <a:xfrm>
          <a:off x="20429538" y="558065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966B38F1-E4C9-42A6-B309-69FE822C6877}"/>
            </a:ext>
          </a:extLst>
        </xdr:cNvPr>
        <xdr:cNvSpPr txBox="1"/>
      </xdr:nvSpPr>
      <xdr:spPr>
        <a:xfrm>
          <a:off x="20542250" y="6123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D209E29D-87FE-46F1-9DCC-4DB2A971FA20}"/>
            </a:ext>
          </a:extLst>
        </xdr:cNvPr>
        <xdr:cNvSpPr/>
      </xdr:nvSpPr>
      <xdr:spPr>
        <a:xfrm>
          <a:off x="20453350" y="62624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1A29798B-8860-473E-B0DB-054D63EEB319}"/>
            </a:ext>
          </a:extLst>
        </xdr:cNvPr>
        <xdr:cNvSpPr/>
      </xdr:nvSpPr>
      <xdr:spPr>
        <a:xfrm>
          <a:off x="19686588" y="628584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031CCE5B-2C18-44F9-AA82-1AC2BFACBDCA}"/>
            </a:ext>
          </a:extLst>
        </xdr:cNvPr>
        <xdr:cNvSpPr/>
      </xdr:nvSpPr>
      <xdr:spPr>
        <a:xfrm>
          <a:off x="18854738" y="629119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2064BE4F-0DF9-450F-B8DF-E4B46CA8BA1F}"/>
            </a:ext>
          </a:extLst>
        </xdr:cNvPr>
        <xdr:cNvSpPr/>
      </xdr:nvSpPr>
      <xdr:spPr>
        <a:xfrm>
          <a:off x="18037175" y="627253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68A492AE-271F-425A-9FB0-023ACCACCD9E}"/>
            </a:ext>
          </a:extLst>
        </xdr:cNvPr>
        <xdr:cNvSpPr/>
      </xdr:nvSpPr>
      <xdr:spPr>
        <a:xfrm>
          <a:off x="17219613" y="6325127"/>
          <a:ext cx="8731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4B492623-49A7-43B6-A4CB-DCDB340F3538}"/>
            </a:ext>
          </a:extLst>
        </xdr:cNvPr>
        <xdr:cNvSpPr txBox="1"/>
      </xdr:nvSpPr>
      <xdr:spPr>
        <a:xfrm>
          <a:off x="203279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2D57CFC3-7CCE-4476-A989-5AB8D6175664}"/>
            </a:ext>
          </a:extLst>
        </xdr:cNvPr>
        <xdr:cNvSpPr txBox="1"/>
      </xdr:nvSpPr>
      <xdr:spPr>
        <a:xfrm>
          <a:off x="195611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ED0941AF-812F-4276-99A8-DBAA69267B4E}"/>
            </a:ext>
          </a:extLst>
        </xdr:cNvPr>
        <xdr:cNvSpPr txBox="1"/>
      </xdr:nvSpPr>
      <xdr:spPr>
        <a:xfrm>
          <a:off x="18729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A81439F-0019-4B95-8C45-9B842E3AFE77}"/>
            </a:ext>
          </a:extLst>
        </xdr:cNvPr>
        <xdr:cNvSpPr txBox="1"/>
      </xdr:nvSpPr>
      <xdr:spPr>
        <a:xfrm>
          <a:off x="1791176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CB86DD9-9089-4BBC-8C56-77E070705505}"/>
            </a:ext>
          </a:extLst>
        </xdr:cNvPr>
        <xdr:cNvSpPr txBox="1"/>
      </xdr:nvSpPr>
      <xdr:spPr>
        <a:xfrm>
          <a:off x="170942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154865</xdr:rowOff>
    </xdr:from>
    <xdr:to>
      <xdr:col>116</xdr:col>
      <xdr:colOff>114300</xdr:colOff>
      <xdr:row>39</xdr:row>
      <xdr:rowOff>85015</xdr:rowOff>
    </xdr:to>
    <xdr:sp macro="" textlink="">
      <xdr:nvSpPr>
        <xdr:cNvPr id="583" name="楕円 582">
          <a:extLst>
            <a:ext uri="{FF2B5EF4-FFF2-40B4-BE49-F238E27FC236}">
              <a16:creationId xmlns:a16="http://schemas.microsoft.com/office/drawing/2014/main" id="{FC3F1F63-120C-48F0-87C1-482C9423791A}"/>
            </a:ext>
          </a:extLst>
        </xdr:cNvPr>
        <xdr:cNvSpPr/>
      </xdr:nvSpPr>
      <xdr:spPr>
        <a:xfrm>
          <a:off x="20453350" y="631754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133292</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8FAD6227-E285-49A7-8C74-B48EC557943B}"/>
            </a:ext>
          </a:extLst>
        </xdr:cNvPr>
        <xdr:cNvSpPr txBox="1"/>
      </xdr:nvSpPr>
      <xdr:spPr>
        <a:xfrm>
          <a:off x="20542250" y="629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3011</xdr:rowOff>
    </xdr:from>
    <xdr:to>
      <xdr:col>112</xdr:col>
      <xdr:colOff>38100</xdr:colOff>
      <xdr:row>39</xdr:row>
      <xdr:rowOff>104611</xdr:rowOff>
    </xdr:to>
    <xdr:sp macro="" textlink="">
      <xdr:nvSpPr>
        <xdr:cNvPr id="585" name="楕円 584">
          <a:extLst>
            <a:ext uri="{FF2B5EF4-FFF2-40B4-BE49-F238E27FC236}">
              <a16:creationId xmlns:a16="http://schemas.microsoft.com/office/drawing/2014/main" id="{C2C62F46-8383-440B-A488-12AAA038C081}"/>
            </a:ext>
          </a:extLst>
        </xdr:cNvPr>
        <xdr:cNvSpPr/>
      </xdr:nvSpPr>
      <xdr:spPr>
        <a:xfrm>
          <a:off x="19686588" y="632761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34215</xdr:rowOff>
    </xdr:from>
    <xdr:to>
      <xdr:col>116</xdr:col>
      <xdr:colOff>63500</xdr:colOff>
      <xdr:row>39</xdr:row>
      <xdr:rowOff>53811</xdr:rowOff>
    </xdr:to>
    <xdr:cxnSp macro="">
      <xdr:nvCxnSpPr>
        <xdr:cNvPr id="586" name="直線コネクタ 585">
          <a:extLst>
            <a:ext uri="{FF2B5EF4-FFF2-40B4-BE49-F238E27FC236}">
              <a16:creationId xmlns:a16="http://schemas.microsoft.com/office/drawing/2014/main" id="{B45C0DF1-7768-43E8-B5B0-2BF7FFD1D555}"/>
            </a:ext>
          </a:extLst>
        </xdr:cNvPr>
        <xdr:cNvCxnSpPr/>
      </xdr:nvCxnSpPr>
      <xdr:spPr>
        <a:xfrm flipV="1">
          <a:off x="19737388" y="6358815"/>
          <a:ext cx="766762"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9119</xdr:rowOff>
    </xdr:from>
    <xdr:to>
      <xdr:col>107</xdr:col>
      <xdr:colOff>101600</xdr:colOff>
      <xdr:row>39</xdr:row>
      <xdr:rowOff>110719</xdr:rowOff>
    </xdr:to>
    <xdr:sp macro="" textlink="">
      <xdr:nvSpPr>
        <xdr:cNvPr id="587" name="楕円 586">
          <a:extLst>
            <a:ext uri="{FF2B5EF4-FFF2-40B4-BE49-F238E27FC236}">
              <a16:creationId xmlns:a16="http://schemas.microsoft.com/office/drawing/2014/main" id="{C61DBE8C-940A-424A-8F5F-C5EB7C7840BB}"/>
            </a:ext>
          </a:extLst>
        </xdr:cNvPr>
        <xdr:cNvSpPr/>
      </xdr:nvSpPr>
      <xdr:spPr>
        <a:xfrm>
          <a:off x="18854738" y="633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53811</xdr:rowOff>
    </xdr:from>
    <xdr:to>
      <xdr:col>111</xdr:col>
      <xdr:colOff>177800</xdr:colOff>
      <xdr:row>39</xdr:row>
      <xdr:rowOff>59919</xdr:rowOff>
    </xdr:to>
    <xdr:cxnSp macro="">
      <xdr:nvCxnSpPr>
        <xdr:cNvPr id="588" name="直線コネクタ 587">
          <a:extLst>
            <a:ext uri="{FF2B5EF4-FFF2-40B4-BE49-F238E27FC236}">
              <a16:creationId xmlns:a16="http://schemas.microsoft.com/office/drawing/2014/main" id="{9E316AF6-E192-4D08-9D82-8D2C6837FA76}"/>
            </a:ext>
          </a:extLst>
        </xdr:cNvPr>
        <xdr:cNvCxnSpPr/>
      </xdr:nvCxnSpPr>
      <xdr:spPr>
        <a:xfrm flipV="1">
          <a:off x="18905538" y="6378411"/>
          <a:ext cx="83185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26730</xdr:rowOff>
    </xdr:from>
    <xdr:to>
      <xdr:col>102</xdr:col>
      <xdr:colOff>165100</xdr:colOff>
      <xdr:row>39</xdr:row>
      <xdr:rowOff>128330</xdr:rowOff>
    </xdr:to>
    <xdr:sp macro="" textlink="">
      <xdr:nvSpPr>
        <xdr:cNvPr id="589" name="楕円 588">
          <a:extLst>
            <a:ext uri="{FF2B5EF4-FFF2-40B4-BE49-F238E27FC236}">
              <a16:creationId xmlns:a16="http://schemas.microsoft.com/office/drawing/2014/main" id="{C740395D-1F53-4FAA-9329-9AD46A4EEDE1}"/>
            </a:ext>
          </a:extLst>
        </xdr:cNvPr>
        <xdr:cNvSpPr/>
      </xdr:nvSpPr>
      <xdr:spPr>
        <a:xfrm>
          <a:off x="18037175" y="635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59919</xdr:rowOff>
    </xdr:from>
    <xdr:to>
      <xdr:col>107</xdr:col>
      <xdr:colOff>50800</xdr:colOff>
      <xdr:row>39</xdr:row>
      <xdr:rowOff>77530</xdr:rowOff>
    </xdr:to>
    <xdr:cxnSp macro="">
      <xdr:nvCxnSpPr>
        <xdr:cNvPr id="590" name="直線コネクタ 589">
          <a:extLst>
            <a:ext uri="{FF2B5EF4-FFF2-40B4-BE49-F238E27FC236}">
              <a16:creationId xmlns:a16="http://schemas.microsoft.com/office/drawing/2014/main" id="{5ADAFEE0-E7B2-441C-8EFE-472B5B6DE6D6}"/>
            </a:ext>
          </a:extLst>
        </xdr:cNvPr>
        <xdr:cNvCxnSpPr/>
      </xdr:nvCxnSpPr>
      <xdr:spPr>
        <a:xfrm flipV="1">
          <a:off x="18087975" y="6384519"/>
          <a:ext cx="817563" cy="1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32569</xdr:rowOff>
    </xdr:from>
    <xdr:to>
      <xdr:col>98</xdr:col>
      <xdr:colOff>38100</xdr:colOff>
      <xdr:row>39</xdr:row>
      <xdr:rowOff>134169</xdr:rowOff>
    </xdr:to>
    <xdr:sp macro="" textlink="">
      <xdr:nvSpPr>
        <xdr:cNvPr id="591" name="楕円 590">
          <a:extLst>
            <a:ext uri="{FF2B5EF4-FFF2-40B4-BE49-F238E27FC236}">
              <a16:creationId xmlns:a16="http://schemas.microsoft.com/office/drawing/2014/main" id="{32B852E9-0948-49DE-A55D-D442A52FCC6B}"/>
            </a:ext>
          </a:extLst>
        </xdr:cNvPr>
        <xdr:cNvSpPr/>
      </xdr:nvSpPr>
      <xdr:spPr>
        <a:xfrm>
          <a:off x="17219613" y="635716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77530</xdr:rowOff>
    </xdr:from>
    <xdr:to>
      <xdr:col>102</xdr:col>
      <xdr:colOff>114300</xdr:colOff>
      <xdr:row>39</xdr:row>
      <xdr:rowOff>83369</xdr:rowOff>
    </xdr:to>
    <xdr:cxnSp macro="">
      <xdr:nvCxnSpPr>
        <xdr:cNvPr id="592" name="直線コネクタ 591">
          <a:extLst>
            <a:ext uri="{FF2B5EF4-FFF2-40B4-BE49-F238E27FC236}">
              <a16:creationId xmlns:a16="http://schemas.microsoft.com/office/drawing/2014/main" id="{008C437B-97B8-4375-BFC2-30BF01F81FFD}"/>
            </a:ext>
          </a:extLst>
        </xdr:cNvPr>
        <xdr:cNvCxnSpPr/>
      </xdr:nvCxnSpPr>
      <xdr:spPr>
        <a:xfrm flipV="1">
          <a:off x="17270413" y="6402130"/>
          <a:ext cx="817562" cy="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656B9CFE-6231-4A34-A211-45D1A4DF8DAD}"/>
            </a:ext>
          </a:extLst>
        </xdr:cNvPr>
        <xdr:cNvSpPr txBox="1"/>
      </xdr:nvSpPr>
      <xdr:spPr>
        <a:xfrm>
          <a:off x="19439470" y="6070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A03F7F17-4FF6-4E2B-9CC2-1F0A7691B3BD}"/>
            </a:ext>
          </a:extLst>
        </xdr:cNvPr>
        <xdr:cNvSpPr txBox="1"/>
      </xdr:nvSpPr>
      <xdr:spPr>
        <a:xfrm>
          <a:off x="18634608" y="607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C8F65E4F-96E0-42F4-8573-C3B53D5AB39F}"/>
            </a:ext>
          </a:extLst>
        </xdr:cNvPr>
        <xdr:cNvSpPr txBox="1"/>
      </xdr:nvSpPr>
      <xdr:spPr>
        <a:xfrm>
          <a:off x="17802758" y="605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FA22678D-E9AC-48DB-B35E-20B5F30DB6B1}"/>
            </a:ext>
          </a:extLst>
        </xdr:cNvPr>
        <xdr:cNvSpPr txBox="1"/>
      </xdr:nvSpPr>
      <xdr:spPr>
        <a:xfrm>
          <a:off x="17017511" y="611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95738</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31B2B3B0-8E67-43AB-AE6A-3A10A2F7253C}"/>
            </a:ext>
          </a:extLst>
        </xdr:cNvPr>
        <xdr:cNvSpPr txBox="1"/>
      </xdr:nvSpPr>
      <xdr:spPr>
        <a:xfrm>
          <a:off x="19471786" y="642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101846</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68DC6D00-BE7B-4D8B-9404-7FB17787226A}"/>
            </a:ext>
          </a:extLst>
        </xdr:cNvPr>
        <xdr:cNvSpPr txBox="1"/>
      </xdr:nvSpPr>
      <xdr:spPr>
        <a:xfrm>
          <a:off x="18666924" y="642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119457</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13A93716-89C5-4964-A3A6-07EB68DAC870}"/>
            </a:ext>
          </a:extLst>
        </xdr:cNvPr>
        <xdr:cNvSpPr txBox="1"/>
      </xdr:nvSpPr>
      <xdr:spPr>
        <a:xfrm>
          <a:off x="17835074" y="644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125296</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E46E974C-53E7-4EFE-A659-9E59DB192B64}"/>
            </a:ext>
          </a:extLst>
        </xdr:cNvPr>
        <xdr:cNvSpPr txBox="1"/>
      </xdr:nvSpPr>
      <xdr:spPr>
        <a:xfrm>
          <a:off x="17017511" y="644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6116644-ACA5-433F-8D05-A84447BD98B7}"/>
            </a:ext>
          </a:extLst>
        </xdr:cNvPr>
        <xdr:cNvSpPr/>
      </xdr:nvSpPr>
      <xdr:spPr>
        <a:xfrm>
          <a:off x="11517313" y="757237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E1241566-A5F8-412B-88C4-48E3C7679C13}"/>
            </a:ext>
          </a:extLst>
        </xdr:cNvPr>
        <xdr:cNvSpPr/>
      </xdr:nvSpPr>
      <xdr:spPr>
        <a:xfrm>
          <a:off x="116300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7054B72A-4DDD-471D-BECE-1BCD3D65D25B}"/>
            </a:ext>
          </a:extLst>
        </xdr:cNvPr>
        <xdr:cNvSpPr/>
      </xdr:nvSpPr>
      <xdr:spPr>
        <a:xfrm>
          <a:off x="116300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EC0E0D9-9AD7-45FF-9404-464066B593E4}"/>
            </a:ext>
          </a:extLst>
        </xdr:cNvPr>
        <xdr:cNvSpPr/>
      </xdr:nvSpPr>
      <xdr:spPr>
        <a:xfrm>
          <a:off x="1257458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E1086FD1-2DD4-420B-A50D-9239448FB03D}"/>
            </a:ext>
          </a:extLst>
        </xdr:cNvPr>
        <xdr:cNvSpPr/>
      </xdr:nvSpPr>
      <xdr:spPr>
        <a:xfrm>
          <a:off x="1257458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2CC2086C-7D4A-4968-BDB9-B93758268AF6}"/>
            </a:ext>
          </a:extLst>
        </xdr:cNvPr>
        <xdr:cNvSpPr/>
      </xdr:nvSpPr>
      <xdr:spPr>
        <a:xfrm>
          <a:off x="13631863"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FD36DBBC-E330-432E-A5F5-D23FC5193558}"/>
            </a:ext>
          </a:extLst>
        </xdr:cNvPr>
        <xdr:cNvSpPr/>
      </xdr:nvSpPr>
      <xdr:spPr>
        <a:xfrm>
          <a:off x="13631863"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ADBB2EF-3E46-4561-9F27-D030AFDEB7C6}"/>
            </a:ext>
          </a:extLst>
        </xdr:cNvPr>
        <xdr:cNvSpPr/>
      </xdr:nvSpPr>
      <xdr:spPr>
        <a:xfrm>
          <a:off x="11517313" y="864870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4FC50DAE-0068-4400-B76E-011C37FBA693}"/>
            </a:ext>
          </a:extLst>
        </xdr:cNvPr>
        <xdr:cNvSpPr txBox="1"/>
      </xdr:nvSpPr>
      <xdr:spPr>
        <a:xfrm>
          <a:off x="11479213"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71ADC3F2-2640-4E40-B43D-8A83E17E40B5}"/>
            </a:ext>
          </a:extLst>
        </xdr:cNvPr>
        <xdr:cNvCxnSpPr/>
      </xdr:nvCxnSpPr>
      <xdr:spPr>
        <a:xfrm>
          <a:off x="11517313"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3CB7F059-73BE-49F1-8382-F106D8085DDA}"/>
            </a:ext>
          </a:extLst>
        </xdr:cNvPr>
        <xdr:cNvSpPr txBox="1"/>
      </xdr:nvSpPr>
      <xdr:spPr>
        <a:xfrm>
          <a:off x="110929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8CE43A2C-07E8-477E-B3A2-7D5F51EB22D7}"/>
            </a:ext>
          </a:extLst>
        </xdr:cNvPr>
        <xdr:cNvCxnSpPr/>
      </xdr:nvCxnSpPr>
      <xdr:spPr>
        <a:xfrm>
          <a:off x="11517313"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E51553EA-602D-46E5-92B4-72CE2B8FB838}"/>
            </a:ext>
          </a:extLst>
        </xdr:cNvPr>
        <xdr:cNvSpPr txBox="1"/>
      </xdr:nvSpPr>
      <xdr:spPr>
        <a:xfrm>
          <a:off x="11092996"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B30F9B4A-6331-4D22-B474-B106BDAF3375}"/>
            </a:ext>
          </a:extLst>
        </xdr:cNvPr>
        <xdr:cNvCxnSpPr/>
      </xdr:nvCxnSpPr>
      <xdr:spPr>
        <a:xfrm>
          <a:off x="11517313"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9D913912-99A3-45BA-9FF0-0D258C7DF9C2}"/>
            </a:ext>
          </a:extLst>
        </xdr:cNvPr>
        <xdr:cNvSpPr txBox="1"/>
      </xdr:nvSpPr>
      <xdr:spPr>
        <a:xfrm>
          <a:off x="11142829"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84BA2AF0-73B4-4B7F-8E44-2451CC1FAA0F}"/>
            </a:ext>
          </a:extLst>
        </xdr:cNvPr>
        <xdr:cNvCxnSpPr/>
      </xdr:nvCxnSpPr>
      <xdr:spPr>
        <a:xfrm>
          <a:off x="11517313"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6A7F952B-F243-442C-A7FD-FC06340A7881}"/>
            </a:ext>
          </a:extLst>
        </xdr:cNvPr>
        <xdr:cNvSpPr txBox="1"/>
      </xdr:nvSpPr>
      <xdr:spPr>
        <a:xfrm>
          <a:off x="11142829"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90C4AF35-AD7B-4610-8600-08E77560718A}"/>
            </a:ext>
          </a:extLst>
        </xdr:cNvPr>
        <xdr:cNvCxnSpPr/>
      </xdr:nvCxnSpPr>
      <xdr:spPr>
        <a:xfrm>
          <a:off x="11517313"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F50E50AB-4322-4C23-8620-C6CEBE44B79A}"/>
            </a:ext>
          </a:extLst>
        </xdr:cNvPr>
        <xdr:cNvSpPr txBox="1"/>
      </xdr:nvSpPr>
      <xdr:spPr>
        <a:xfrm>
          <a:off x="11142829"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CC786B4C-5E1A-42CE-A88A-F9CE7F50783B}"/>
            </a:ext>
          </a:extLst>
        </xdr:cNvPr>
        <xdr:cNvCxnSpPr/>
      </xdr:nvCxnSpPr>
      <xdr:spPr>
        <a:xfrm>
          <a:off x="11517313"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9E44ADA6-14E5-4E46-90AA-1BC8AD8C1BBA}"/>
            </a:ext>
          </a:extLst>
        </xdr:cNvPr>
        <xdr:cNvSpPr txBox="1"/>
      </xdr:nvSpPr>
      <xdr:spPr>
        <a:xfrm>
          <a:off x="11142829"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59D13D13-D362-40D1-9A7D-C351DCF88465}"/>
            </a:ext>
          </a:extLst>
        </xdr:cNvPr>
        <xdr:cNvCxnSpPr/>
      </xdr:nvCxnSpPr>
      <xdr:spPr>
        <a:xfrm>
          <a:off x="11517313"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EB0FE414-60BC-487D-BC98-9C0D5B23C259}"/>
            </a:ext>
          </a:extLst>
        </xdr:cNvPr>
        <xdr:cNvSpPr txBox="1"/>
      </xdr:nvSpPr>
      <xdr:spPr>
        <a:xfrm>
          <a:off x="11206949"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121389FD-94FD-4305-9745-EC7A1222EC0D}"/>
            </a:ext>
          </a:extLst>
        </xdr:cNvPr>
        <xdr:cNvSpPr/>
      </xdr:nvSpPr>
      <xdr:spPr>
        <a:xfrm>
          <a:off x="11517313" y="864870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3315DF8-0DCA-4039-B7CB-1520158E6846}"/>
            </a:ext>
          </a:extLst>
        </xdr:cNvPr>
        <xdr:cNvCxnSpPr/>
      </xdr:nvCxnSpPr>
      <xdr:spPr>
        <a:xfrm flipV="1">
          <a:off x="15104427" y="9237345"/>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3CCF9088-A194-4996-A273-3662721CFA6E}"/>
            </a:ext>
          </a:extLst>
        </xdr:cNvPr>
        <xdr:cNvSpPr txBox="1"/>
      </xdr:nvSpPr>
      <xdr:spPr>
        <a:xfrm>
          <a:off x="15143163"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3A7CED11-954D-4C6C-B064-663D6294CD50}"/>
            </a:ext>
          </a:extLst>
        </xdr:cNvPr>
        <xdr:cNvCxnSpPr/>
      </xdr:nvCxnSpPr>
      <xdr:spPr>
        <a:xfrm>
          <a:off x="15016163" y="1042797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493DB206-9312-4197-8B0D-893A628F9DE6}"/>
            </a:ext>
          </a:extLst>
        </xdr:cNvPr>
        <xdr:cNvSpPr txBox="1"/>
      </xdr:nvSpPr>
      <xdr:spPr>
        <a:xfrm>
          <a:off x="15143163"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7D9E0E38-B32D-4F32-82CD-46682C99D569}"/>
            </a:ext>
          </a:extLst>
        </xdr:cNvPr>
        <xdr:cNvCxnSpPr/>
      </xdr:nvCxnSpPr>
      <xdr:spPr>
        <a:xfrm>
          <a:off x="15016163" y="923734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6D93D0E4-1391-496F-9925-BB645D94FCA8}"/>
            </a:ext>
          </a:extLst>
        </xdr:cNvPr>
        <xdr:cNvSpPr txBox="1"/>
      </xdr:nvSpPr>
      <xdr:spPr>
        <a:xfrm>
          <a:off x="15143163" y="9466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6B3DC77A-D664-41D3-B011-492832BC9081}"/>
            </a:ext>
          </a:extLst>
        </xdr:cNvPr>
        <xdr:cNvSpPr/>
      </xdr:nvSpPr>
      <xdr:spPr>
        <a:xfrm>
          <a:off x="15054263" y="960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290AE62A-1AC1-4470-BE7A-E53E59CF8319}"/>
            </a:ext>
          </a:extLst>
        </xdr:cNvPr>
        <xdr:cNvSpPr/>
      </xdr:nvSpPr>
      <xdr:spPr>
        <a:xfrm>
          <a:off x="14273213" y="958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0A12C25E-6B84-488A-8B08-D6624288CAD1}"/>
            </a:ext>
          </a:extLst>
        </xdr:cNvPr>
        <xdr:cNvSpPr/>
      </xdr:nvSpPr>
      <xdr:spPr>
        <a:xfrm>
          <a:off x="13455650" y="9562782"/>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71BB8180-F123-4D26-9992-AB0D147C8AC4}"/>
            </a:ext>
          </a:extLst>
        </xdr:cNvPr>
        <xdr:cNvSpPr/>
      </xdr:nvSpPr>
      <xdr:spPr>
        <a:xfrm>
          <a:off x="12638088" y="952944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E23F670B-B83E-42A9-8A26-E2E7547D7DCE}"/>
            </a:ext>
          </a:extLst>
        </xdr:cNvPr>
        <xdr:cNvSpPr/>
      </xdr:nvSpPr>
      <xdr:spPr>
        <a:xfrm>
          <a:off x="11806238" y="943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CF67E425-1A1F-4C19-8D4C-6F801073EA50}"/>
            </a:ext>
          </a:extLst>
        </xdr:cNvPr>
        <xdr:cNvSpPr txBox="1"/>
      </xdr:nvSpPr>
      <xdr:spPr>
        <a:xfrm>
          <a:off x="149288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02DE7C6-6722-440C-A53E-D6E03DA7FE1D}"/>
            </a:ext>
          </a:extLst>
        </xdr:cNvPr>
        <xdr:cNvSpPr txBox="1"/>
      </xdr:nvSpPr>
      <xdr:spPr>
        <a:xfrm>
          <a:off x="141478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91266385-461A-422B-AD20-C5480168995E}"/>
            </a:ext>
          </a:extLst>
        </xdr:cNvPr>
        <xdr:cNvSpPr txBox="1"/>
      </xdr:nvSpPr>
      <xdr:spPr>
        <a:xfrm>
          <a:off x="133302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C0A03A8-5661-4A80-B71A-E61D2EC379E4}"/>
            </a:ext>
          </a:extLst>
        </xdr:cNvPr>
        <xdr:cNvSpPr txBox="1"/>
      </xdr:nvSpPr>
      <xdr:spPr>
        <a:xfrm>
          <a:off x="125126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81B9AD1-E558-4E02-90F3-071DCC89091A}"/>
            </a:ext>
          </a:extLst>
        </xdr:cNvPr>
        <xdr:cNvSpPr txBox="1"/>
      </xdr:nvSpPr>
      <xdr:spPr>
        <a:xfrm>
          <a:off x="116808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118745</xdr:rowOff>
    </xdr:from>
    <xdr:to>
      <xdr:col>85</xdr:col>
      <xdr:colOff>177800</xdr:colOff>
      <xdr:row>62</xdr:row>
      <xdr:rowOff>48895</xdr:rowOff>
    </xdr:to>
    <xdr:sp macro="" textlink="">
      <xdr:nvSpPr>
        <xdr:cNvPr id="641" name="楕円 640">
          <a:extLst>
            <a:ext uri="{FF2B5EF4-FFF2-40B4-BE49-F238E27FC236}">
              <a16:creationId xmlns:a16="http://schemas.microsoft.com/office/drawing/2014/main" id="{CAB1B558-A0AE-4410-94BA-F3024721D29C}"/>
            </a:ext>
          </a:extLst>
        </xdr:cNvPr>
        <xdr:cNvSpPr/>
      </xdr:nvSpPr>
      <xdr:spPr>
        <a:xfrm>
          <a:off x="15054263" y="1000569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97172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201DCAC5-18D8-4935-8B19-D2734848DF97}"/>
            </a:ext>
          </a:extLst>
        </xdr:cNvPr>
        <xdr:cNvSpPr txBox="1"/>
      </xdr:nvSpPr>
      <xdr:spPr>
        <a:xfrm>
          <a:off x="15143163" y="998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21590</xdr:rowOff>
    </xdr:from>
    <xdr:to>
      <xdr:col>81</xdr:col>
      <xdr:colOff>101600</xdr:colOff>
      <xdr:row>61</xdr:row>
      <xdr:rowOff>123190</xdr:rowOff>
    </xdr:to>
    <xdr:sp macro="" textlink="">
      <xdr:nvSpPr>
        <xdr:cNvPr id="643" name="楕円 642">
          <a:extLst>
            <a:ext uri="{FF2B5EF4-FFF2-40B4-BE49-F238E27FC236}">
              <a16:creationId xmlns:a16="http://schemas.microsoft.com/office/drawing/2014/main" id="{7F0CF5E9-03CE-40F0-901F-215943958519}"/>
            </a:ext>
          </a:extLst>
        </xdr:cNvPr>
        <xdr:cNvSpPr/>
      </xdr:nvSpPr>
      <xdr:spPr>
        <a:xfrm>
          <a:off x="14273213"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72390</xdr:rowOff>
    </xdr:from>
    <xdr:to>
      <xdr:col>85</xdr:col>
      <xdr:colOff>127000</xdr:colOff>
      <xdr:row>61</xdr:row>
      <xdr:rowOff>169545</xdr:rowOff>
    </xdr:to>
    <xdr:cxnSp macro="">
      <xdr:nvCxnSpPr>
        <xdr:cNvPr id="644" name="直線コネクタ 643">
          <a:extLst>
            <a:ext uri="{FF2B5EF4-FFF2-40B4-BE49-F238E27FC236}">
              <a16:creationId xmlns:a16="http://schemas.microsoft.com/office/drawing/2014/main" id="{B62050D5-3A46-4F73-971F-5C424DCDE437}"/>
            </a:ext>
          </a:extLst>
        </xdr:cNvPr>
        <xdr:cNvCxnSpPr/>
      </xdr:nvCxnSpPr>
      <xdr:spPr>
        <a:xfrm>
          <a:off x="14324013" y="9959340"/>
          <a:ext cx="78105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33020</xdr:rowOff>
    </xdr:from>
    <xdr:to>
      <xdr:col>76</xdr:col>
      <xdr:colOff>165100</xdr:colOff>
      <xdr:row>61</xdr:row>
      <xdr:rowOff>134620</xdr:rowOff>
    </xdr:to>
    <xdr:sp macro="" textlink="">
      <xdr:nvSpPr>
        <xdr:cNvPr id="645" name="楕円 644">
          <a:extLst>
            <a:ext uri="{FF2B5EF4-FFF2-40B4-BE49-F238E27FC236}">
              <a16:creationId xmlns:a16="http://schemas.microsoft.com/office/drawing/2014/main" id="{5586B0C6-ABE2-43EA-81A2-5B94BD699A4B}"/>
            </a:ext>
          </a:extLst>
        </xdr:cNvPr>
        <xdr:cNvSpPr/>
      </xdr:nvSpPr>
      <xdr:spPr>
        <a:xfrm>
          <a:off x="1345565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72390</xdr:rowOff>
    </xdr:from>
    <xdr:to>
      <xdr:col>81</xdr:col>
      <xdr:colOff>50800</xdr:colOff>
      <xdr:row>61</xdr:row>
      <xdr:rowOff>83820</xdr:rowOff>
    </xdr:to>
    <xdr:cxnSp macro="">
      <xdr:nvCxnSpPr>
        <xdr:cNvPr id="646" name="直線コネクタ 645">
          <a:extLst>
            <a:ext uri="{FF2B5EF4-FFF2-40B4-BE49-F238E27FC236}">
              <a16:creationId xmlns:a16="http://schemas.microsoft.com/office/drawing/2014/main" id="{0AC49323-4406-4DAD-8300-DC8AB1002EE6}"/>
            </a:ext>
          </a:extLst>
        </xdr:cNvPr>
        <xdr:cNvCxnSpPr/>
      </xdr:nvCxnSpPr>
      <xdr:spPr>
        <a:xfrm flipV="1">
          <a:off x="13506450" y="9959340"/>
          <a:ext cx="817563"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160655</xdr:rowOff>
    </xdr:from>
    <xdr:to>
      <xdr:col>72</xdr:col>
      <xdr:colOff>38100</xdr:colOff>
      <xdr:row>61</xdr:row>
      <xdr:rowOff>90805</xdr:rowOff>
    </xdr:to>
    <xdr:sp macro="" textlink="">
      <xdr:nvSpPr>
        <xdr:cNvPr id="647" name="楕円 646">
          <a:extLst>
            <a:ext uri="{FF2B5EF4-FFF2-40B4-BE49-F238E27FC236}">
              <a16:creationId xmlns:a16="http://schemas.microsoft.com/office/drawing/2014/main" id="{579E9B7A-390A-4570-AD5C-6C13F59699A2}"/>
            </a:ext>
          </a:extLst>
        </xdr:cNvPr>
        <xdr:cNvSpPr/>
      </xdr:nvSpPr>
      <xdr:spPr>
        <a:xfrm>
          <a:off x="12638088" y="988568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40005</xdr:rowOff>
    </xdr:from>
    <xdr:to>
      <xdr:col>76</xdr:col>
      <xdr:colOff>114300</xdr:colOff>
      <xdr:row>61</xdr:row>
      <xdr:rowOff>83820</xdr:rowOff>
    </xdr:to>
    <xdr:cxnSp macro="">
      <xdr:nvCxnSpPr>
        <xdr:cNvPr id="648" name="直線コネクタ 647">
          <a:extLst>
            <a:ext uri="{FF2B5EF4-FFF2-40B4-BE49-F238E27FC236}">
              <a16:creationId xmlns:a16="http://schemas.microsoft.com/office/drawing/2014/main" id="{7D4DEC49-D479-4FB7-913E-E4AFE9E69FB2}"/>
            </a:ext>
          </a:extLst>
        </xdr:cNvPr>
        <xdr:cNvCxnSpPr/>
      </xdr:nvCxnSpPr>
      <xdr:spPr>
        <a:xfrm>
          <a:off x="12688888" y="9926955"/>
          <a:ext cx="817562"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116840</xdr:rowOff>
    </xdr:from>
    <xdr:to>
      <xdr:col>67</xdr:col>
      <xdr:colOff>101600</xdr:colOff>
      <xdr:row>61</xdr:row>
      <xdr:rowOff>46990</xdr:rowOff>
    </xdr:to>
    <xdr:sp macro="" textlink="">
      <xdr:nvSpPr>
        <xdr:cNvPr id="649" name="楕円 648">
          <a:extLst>
            <a:ext uri="{FF2B5EF4-FFF2-40B4-BE49-F238E27FC236}">
              <a16:creationId xmlns:a16="http://schemas.microsoft.com/office/drawing/2014/main" id="{A739CC2A-EC17-4DCA-B80B-BFD9CB429989}"/>
            </a:ext>
          </a:extLst>
        </xdr:cNvPr>
        <xdr:cNvSpPr/>
      </xdr:nvSpPr>
      <xdr:spPr>
        <a:xfrm>
          <a:off x="11806238" y="98418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167640</xdr:rowOff>
    </xdr:from>
    <xdr:to>
      <xdr:col>71</xdr:col>
      <xdr:colOff>177800</xdr:colOff>
      <xdr:row>61</xdr:row>
      <xdr:rowOff>40005</xdr:rowOff>
    </xdr:to>
    <xdr:cxnSp macro="">
      <xdr:nvCxnSpPr>
        <xdr:cNvPr id="650" name="直線コネクタ 649">
          <a:extLst>
            <a:ext uri="{FF2B5EF4-FFF2-40B4-BE49-F238E27FC236}">
              <a16:creationId xmlns:a16="http://schemas.microsoft.com/office/drawing/2014/main" id="{F5B93331-9848-4E0A-8C54-B4883604996A}"/>
            </a:ext>
          </a:extLst>
        </xdr:cNvPr>
        <xdr:cNvCxnSpPr/>
      </xdr:nvCxnSpPr>
      <xdr:spPr>
        <a:xfrm>
          <a:off x="11857038" y="9887902"/>
          <a:ext cx="831850" cy="3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84B471A8-9562-43F4-934A-033FC8C8ECAC}"/>
            </a:ext>
          </a:extLst>
        </xdr:cNvPr>
        <xdr:cNvSpPr txBox="1"/>
      </xdr:nvSpPr>
      <xdr:spPr>
        <a:xfrm>
          <a:off x="1412304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A95BCEBE-BD1E-4D61-A143-79710E265BA4}"/>
            </a:ext>
          </a:extLst>
        </xdr:cNvPr>
        <xdr:cNvSpPr txBox="1"/>
      </xdr:nvSpPr>
      <xdr:spPr>
        <a:xfrm>
          <a:off x="13318182"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4EA374E8-D280-47F9-840F-A30B87999F17}"/>
            </a:ext>
          </a:extLst>
        </xdr:cNvPr>
        <xdr:cNvSpPr txBox="1"/>
      </xdr:nvSpPr>
      <xdr:spPr>
        <a:xfrm>
          <a:off x="12500619"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0351A950-D95E-4475-AB97-2A6580A1CAD5}"/>
            </a:ext>
          </a:extLst>
        </xdr:cNvPr>
        <xdr:cNvSpPr txBox="1"/>
      </xdr:nvSpPr>
      <xdr:spPr>
        <a:xfrm>
          <a:off x="11668769" y="923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114317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68933736-2AE0-489D-AB87-D866891AFB83}"/>
            </a:ext>
          </a:extLst>
        </xdr:cNvPr>
        <xdr:cNvSpPr txBox="1"/>
      </xdr:nvSpPr>
      <xdr:spPr>
        <a:xfrm>
          <a:off x="14123044" y="1000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125747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675D14E8-97DE-468D-8E29-7744D26E21F4}"/>
            </a:ext>
          </a:extLst>
        </xdr:cNvPr>
        <xdr:cNvSpPr txBox="1"/>
      </xdr:nvSpPr>
      <xdr:spPr>
        <a:xfrm>
          <a:off x="13318182"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81932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160DA163-79F5-49D2-83ED-2FAC1F4CCD79}"/>
            </a:ext>
          </a:extLst>
        </xdr:cNvPr>
        <xdr:cNvSpPr txBox="1"/>
      </xdr:nvSpPr>
      <xdr:spPr>
        <a:xfrm>
          <a:off x="12500619" y="996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38117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E048B888-348E-47CC-9FB7-650FABA65368}"/>
            </a:ext>
          </a:extLst>
        </xdr:cNvPr>
        <xdr:cNvSpPr txBox="1"/>
      </xdr:nvSpPr>
      <xdr:spPr>
        <a:xfrm>
          <a:off x="11668769" y="992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9B4943B5-ABE0-4ED1-8476-B7BB2D23589E}"/>
            </a:ext>
          </a:extLst>
        </xdr:cNvPr>
        <xdr:cNvSpPr/>
      </xdr:nvSpPr>
      <xdr:spPr>
        <a:xfrm>
          <a:off x="1691640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90298AD2-B5FA-41ED-B32E-FDB098DF57C9}"/>
            </a:ext>
          </a:extLst>
        </xdr:cNvPr>
        <xdr:cNvSpPr/>
      </xdr:nvSpPr>
      <xdr:spPr>
        <a:xfrm>
          <a:off x="17043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F03E99E5-A89C-4238-BDA4-DDF4FE52AC97}"/>
            </a:ext>
          </a:extLst>
        </xdr:cNvPr>
        <xdr:cNvSpPr/>
      </xdr:nvSpPr>
      <xdr:spPr>
        <a:xfrm>
          <a:off x="17043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C7BA32C1-ACF3-4E0F-B1A2-591528E6E3F1}"/>
            </a:ext>
          </a:extLst>
        </xdr:cNvPr>
        <xdr:cNvSpPr/>
      </xdr:nvSpPr>
      <xdr:spPr>
        <a:xfrm>
          <a:off x="179736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E413999D-1436-49B3-A7D8-258917E8BF14}"/>
            </a:ext>
          </a:extLst>
        </xdr:cNvPr>
        <xdr:cNvSpPr/>
      </xdr:nvSpPr>
      <xdr:spPr>
        <a:xfrm>
          <a:off x="179736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79E0137F-7A61-420C-B59E-6AABC706FE0C}"/>
            </a:ext>
          </a:extLst>
        </xdr:cNvPr>
        <xdr:cNvSpPr/>
      </xdr:nvSpPr>
      <xdr:spPr>
        <a:xfrm>
          <a:off x="190309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678C34C1-B657-4DB9-9E37-131ED3024800}"/>
            </a:ext>
          </a:extLst>
        </xdr:cNvPr>
        <xdr:cNvSpPr/>
      </xdr:nvSpPr>
      <xdr:spPr>
        <a:xfrm>
          <a:off x="190309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25F8A0AD-96F7-4830-8428-9BE19A2EFF4A}"/>
            </a:ext>
          </a:extLst>
        </xdr:cNvPr>
        <xdr:cNvSpPr/>
      </xdr:nvSpPr>
      <xdr:spPr>
        <a:xfrm>
          <a:off x="1691640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F43AA8AE-152B-4F0D-8F8A-016F1E344FE9}"/>
            </a:ext>
          </a:extLst>
        </xdr:cNvPr>
        <xdr:cNvSpPr txBox="1"/>
      </xdr:nvSpPr>
      <xdr:spPr>
        <a:xfrm>
          <a:off x="16892588"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5B624EF0-B9D0-4549-802C-D8DABC96E45E}"/>
            </a:ext>
          </a:extLst>
        </xdr:cNvPr>
        <xdr:cNvCxnSpPr/>
      </xdr:nvCxnSpPr>
      <xdr:spPr>
        <a:xfrm>
          <a:off x="1691640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7E87ACFD-E2C6-4818-B0BF-AF756E11D4DA}"/>
            </a:ext>
          </a:extLst>
        </xdr:cNvPr>
        <xdr:cNvCxnSpPr/>
      </xdr:nvCxnSpPr>
      <xdr:spPr>
        <a:xfrm>
          <a:off x="16916400"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F5C93A51-2D4C-4D2C-B0F6-D5A6C7CEA9CF}"/>
            </a:ext>
          </a:extLst>
        </xdr:cNvPr>
        <xdr:cNvSpPr txBox="1"/>
      </xdr:nvSpPr>
      <xdr:spPr>
        <a:xfrm>
          <a:off x="16492084"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2C5C1976-4843-4599-BE3F-395BA3C5F59D}"/>
            </a:ext>
          </a:extLst>
        </xdr:cNvPr>
        <xdr:cNvCxnSpPr/>
      </xdr:nvCxnSpPr>
      <xdr:spPr>
        <a:xfrm>
          <a:off x="16916400"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13E337A1-B9D0-40E4-9F8B-9F50A1ED26C3}"/>
            </a:ext>
          </a:extLst>
        </xdr:cNvPr>
        <xdr:cNvSpPr txBox="1"/>
      </xdr:nvSpPr>
      <xdr:spPr>
        <a:xfrm>
          <a:off x="16492084" y="995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2D77BDC2-F725-4275-9FE2-9A608DA9E3A7}"/>
            </a:ext>
          </a:extLst>
        </xdr:cNvPr>
        <xdr:cNvCxnSpPr/>
      </xdr:nvCxnSpPr>
      <xdr:spPr>
        <a:xfrm>
          <a:off x="16916400"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01B80E30-4680-4591-84B1-5A2094974069}"/>
            </a:ext>
          </a:extLst>
        </xdr:cNvPr>
        <xdr:cNvSpPr txBox="1"/>
      </xdr:nvSpPr>
      <xdr:spPr>
        <a:xfrm>
          <a:off x="16492084" y="959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151831B6-F99E-4B06-9601-FE3C35A5F6E1}"/>
            </a:ext>
          </a:extLst>
        </xdr:cNvPr>
        <xdr:cNvCxnSpPr/>
      </xdr:nvCxnSpPr>
      <xdr:spPr>
        <a:xfrm>
          <a:off x="16916400"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BFF10067-BB38-4778-BB04-0366ABB0F54F}"/>
            </a:ext>
          </a:extLst>
        </xdr:cNvPr>
        <xdr:cNvSpPr txBox="1"/>
      </xdr:nvSpPr>
      <xdr:spPr>
        <a:xfrm>
          <a:off x="16492084" y="9239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6C159C25-8889-4252-8493-39E40A9B7B84}"/>
            </a:ext>
          </a:extLst>
        </xdr:cNvPr>
        <xdr:cNvCxnSpPr/>
      </xdr:nvCxnSpPr>
      <xdr:spPr>
        <a:xfrm>
          <a:off x="16916400"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5CD16E36-A2B8-47A8-9D5B-28A0AA2D14E8}"/>
            </a:ext>
          </a:extLst>
        </xdr:cNvPr>
        <xdr:cNvSpPr txBox="1"/>
      </xdr:nvSpPr>
      <xdr:spPr>
        <a:xfrm>
          <a:off x="16492084" y="887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AE966B2F-830F-49FD-B3D5-E2E8785C6F17}"/>
            </a:ext>
          </a:extLst>
        </xdr:cNvPr>
        <xdr:cNvCxnSpPr/>
      </xdr:nvCxnSpPr>
      <xdr:spPr>
        <a:xfrm>
          <a:off x="1691640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5B544D3-022D-421C-995E-7107B48C9C7F}"/>
            </a:ext>
          </a:extLst>
        </xdr:cNvPr>
        <xdr:cNvSpPr txBox="1"/>
      </xdr:nvSpPr>
      <xdr:spPr>
        <a:xfrm>
          <a:off x="16492084"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EAE2D4A1-FEB1-4324-9FA1-E9CB15C7736A}"/>
            </a:ext>
          </a:extLst>
        </xdr:cNvPr>
        <xdr:cNvSpPr/>
      </xdr:nvSpPr>
      <xdr:spPr>
        <a:xfrm>
          <a:off x="1691640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B6BE7FA0-455D-4348-BD40-4978F8EEB343}"/>
            </a:ext>
          </a:extLst>
        </xdr:cNvPr>
        <xdr:cNvCxnSpPr/>
      </xdr:nvCxnSpPr>
      <xdr:spPr>
        <a:xfrm flipV="1">
          <a:off x="20503514"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D36EBC3B-D51E-4708-9C28-6AF5EB6462B4}"/>
            </a:ext>
          </a:extLst>
        </xdr:cNvPr>
        <xdr:cNvSpPr txBox="1"/>
      </xdr:nvSpPr>
      <xdr:spPr>
        <a:xfrm>
          <a:off x="20542250" y="1037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727ADA88-85A8-40B1-BFBE-3E1C66A9C9E7}"/>
            </a:ext>
          </a:extLst>
        </xdr:cNvPr>
        <xdr:cNvCxnSpPr/>
      </xdr:nvCxnSpPr>
      <xdr:spPr>
        <a:xfrm>
          <a:off x="20429538" y="103727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20DE14B4-6703-4250-BADD-A693C40B36F8}"/>
            </a:ext>
          </a:extLst>
        </xdr:cNvPr>
        <xdr:cNvSpPr txBox="1"/>
      </xdr:nvSpPr>
      <xdr:spPr>
        <a:xfrm>
          <a:off x="20542250" y="887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2B7A5F15-C584-4D45-B8D5-68E030E4E67E}"/>
            </a:ext>
          </a:extLst>
        </xdr:cNvPr>
        <xdr:cNvCxnSpPr/>
      </xdr:nvCxnSpPr>
      <xdr:spPr>
        <a:xfrm>
          <a:off x="20429538" y="90773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38784DA5-548F-4951-9FA6-A0E950E462D8}"/>
            </a:ext>
          </a:extLst>
        </xdr:cNvPr>
        <xdr:cNvSpPr txBox="1"/>
      </xdr:nvSpPr>
      <xdr:spPr>
        <a:xfrm>
          <a:off x="20542250" y="9940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05938E07-C53C-4698-8334-338D9C53CFFA}"/>
            </a:ext>
          </a:extLst>
        </xdr:cNvPr>
        <xdr:cNvSpPr/>
      </xdr:nvSpPr>
      <xdr:spPr>
        <a:xfrm>
          <a:off x="20453350" y="996188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CBBCF8BD-E31A-4953-9136-C4C14EA05BFE}"/>
            </a:ext>
          </a:extLst>
        </xdr:cNvPr>
        <xdr:cNvSpPr/>
      </xdr:nvSpPr>
      <xdr:spPr>
        <a:xfrm>
          <a:off x="19686588" y="996950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8CD5328F-D7D2-48F1-B47F-E939801F880B}"/>
            </a:ext>
          </a:extLst>
        </xdr:cNvPr>
        <xdr:cNvSpPr/>
      </xdr:nvSpPr>
      <xdr:spPr>
        <a:xfrm>
          <a:off x="18854738" y="99695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983000EB-221B-4BA8-8499-3EA1880E1702}"/>
            </a:ext>
          </a:extLst>
        </xdr:cNvPr>
        <xdr:cNvSpPr/>
      </xdr:nvSpPr>
      <xdr:spPr>
        <a:xfrm>
          <a:off x="18037175" y="99695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A3C3196C-9070-43D5-89DE-A474498C6646}"/>
            </a:ext>
          </a:extLst>
        </xdr:cNvPr>
        <xdr:cNvSpPr/>
      </xdr:nvSpPr>
      <xdr:spPr>
        <a:xfrm>
          <a:off x="17219613" y="1002284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8226843D-5B6D-4255-87CE-564E03BCB7CA}"/>
            </a:ext>
          </a:extLst>
        </xdr:cNvPr>
        <xdr:cNvSpPr txBox="1"/>
      </xdr:nvSpPr>
      <xdr:spPr>
        <a:xfrm>
          <a:off x="203279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8B3A61A-2503-4AF3-86A5-029A45E460AD}"/>
            </a:ext>
          </a:extLst>
        </xdr:cNvPr>
        <xdr:cNvSpPr txBox="1"/>
      </xdr:nvSpPr>
      <xdr:spPr>
        <a:xfrm>
          <a:off x="195611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06193DC-AE20-4592-80C3-480C9DDCBE9E}"/>
            </a:ext>
          </a:extLst>
        </xdr:cNvPr>
        <xdr:cNvSpPr txBox="1"/>
      </xdr:nvSpPr>
      <xdr:spPr>
        <a:xfrm>
          <a:off x="18729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CA8B5D8-F7A3-43BF-842F-C03CE431948B}"/>
            </a:ext>
          </a:extLst>
        </xdr:cNvPr>
        <xdr:cNvSpPr txBox="1"/>
      </xdr:nvSpPr>
      <xdr:spPr>
        <a:xfrm>
          <a:off x="1791176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7009030-A891-4272-9E9C-CD78719FE233}"/>
            </a:ext>
          </a:extLst>
        </xdr:cNvPr>
        <xdr:cNvSpPr txBox="1"/>
      </xdr:nvSpPr>
      <xdr:spPr>
        <a:xfrm>
          <a:off x="170942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116840</xdr:rowOff>
    </xdr:from>
    <xdr:to>
      <xdr:col>116</xdr:col>
      <xdr:colOff>114300</xdr:colOff>
      <xdr:row>61</xdr:row>
      <xdr:rowOff>46990</xdr:rowOff>
    </xdr:to>
    <xdr:sp macro="" textlink="">
      <xdr:nvSpPr>
        <xdr:cNvPr id="698" name="楕円 697">
          <a:extLst>
            <a:ext uri="{FF2B5EF4-FFF2-40B4-BE49-F238E27FC236}">
              <a16:creationId xmlns:a16="http://schemas.microsoft.com/office/drawing/2014/main" id="{E2C06075-FB5F-4947-85B2-A253A30336C9}"/>
            </a:ext>
          </a:extLst>
        </xdr:cNvPr>
        <xdr:cNvSpPr/>
      </xdr:nvSpPr>
      <xdr:spPr>
        <a:xfrm>
          <a:off x="20453350" y="98418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139717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F4764E64-ABBB-4FB3-844D-5CAB21590E20}"/>
            </a:ext>
          </a:extLst>
        </xdr:cNvPr>
        <xdr:cNvSpPr txBox="1"/>
      </xdr:nvSpPr>
      <xdr:spPr>
        <a:xfrm>
          <a:off x="20542250" y="970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124460</xdr:rowOff>
    </xdr:from>
    <xdr:to>
      <xdr:col>112</xdr:col>
      <xdr:colOff>38100</xdr:colOff>
      <xdr:row>61</xdr:row>
      <xdr:rowOff>54610</xdr:rowOff>
    </xdr:to>
    <xdr:sp macro="" textlink="">
      <xdr:nvSpPr>
        <xdr:cNvPr id="700" name="楕円 699">
          <a:extLst>
            <a:ext uri="{FF2B5EF4-FFF2-40B4-BE49-F238E27FC236}">
              <a16:creationId xmlns:a16="http://schemas.microsoft.com/office/drawing/2014/main" id="{49F409EF-1A9F-4187-8BF9-33C65EFF7E98}"/>
            </a:ext>
          </a:extLst>
        </xdr:cNvPr>
        <xdr:cNvSpPr/>
      </xdr:nvSpPr>
      <xdr:spPr>
        <a:xfrm>
          <a:off x="19686588" y="984948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167640</xdr:rowOff>
    </xdr:from>
    <xdr:to>
      <xdr:col>116</xdr:col>
      <xdr:colOff>63500</xdr:colOff>
      <xdr:row>61</xdr:row>
      <xdr:rowOff>3810</xdr:rowOff>
    </xdr:to>
    <xdr:cxnSp macro="">
      <xdr:nvCxnSpPr>
        <xdr:cNvPr id="701" name="直線コネクタ 700">
          <a:extLst>
            <a:ext uri="{FF2B5EF4-FFF2-40B4-BE49-F238E27FC236}">
              <a16:creationId xmlns:a16="http://schemas.microsoft.com/office/drawing/2014/main" id="{34442913-572E-4209-A2C9-AEFC8423AB5E}"/>
            </a:ext>
          </a:extLst>
        </xdr:cNvPr>
        <xdr:cNvCxnSpPr/>
      </xdr:nvCxnSpPr>
      <xdr:spPr>
        <a:xfrm flipV="1">
          <a:off x="19737388" y="9887902"/>
          <a:ext cx="766762"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21590</xdr:rowOff>
    </xdr:from>
    <xdr:to>
      <xdr:col>107</xdr:col>
      <xdr:colOff>101600</xdr:colOff>
      <xdr:row>61</xdr:row>
      <xdr:rowOff>123190</xdr:rowOff>
    </xdr:to>
    <xdr:sp macro="" textlink="">
      <xdr:nvSpPr>
        <xdr:cNvPr id="702" name="楕円 701">
          <a:extLst>
            <a:ext uri="{FF2B5EF4-FFF2-40B4-BE49-F238E27FC236}">
              <a16:creationId xmlns:a16="http://schemas.microsoft.com/office/drawing/2014/main" id="{3219E43A-727E-4E02-9585-16E497656215}"/>
            </a:ext>
          </a:extLst>
        </xdr:cNvPr>
        <xdr:cNvSpPr/>
      </xdr:nvSpPr>
      <xdr:spPr>
        <a:xfrm>
          <a:off x="18854738"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3810</xdr:rowOff>
    </xdr:from>
    <xdr:to>
      <xdr:col>111</xdr:col>
      <xdr:colOff>177800</xdr:colOff>
      <xdr:row>61</xdr:row>
      <xdr:rowOff>72390</xdr:rowOff>
    </xdr:to>
    <xdr:cxnSp macro="">
      <xdr:nvCxnSpPr>
        <xdr:cNvPr id="703" name="直線コネクタ 702">
          <a:extLst>
            <a:ext uri="{FF2B5EF4-FFF2-40B4-BE49-F238E27FC236}">
              <a16:creationId xmlns:a16="http://schemas.microsoft.com/office/drawing/2014/main" id="{57845687-1D2E-44ED-A763-5AB5ADD08C96}"/>
            </a:ext>
          </a:extLst>
        </xdr:cNvPr>
        <xdr:cNvCxnSpPr/>
      </xdr:nvCxnSpPr>
      <xdr:spPr>
        <a:xfrm flipV="1">
          <a:off x="18905538" y="9890760"/>
          <a:ext cx="8318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29210</xdr:rowOff>
    </xdr:from>
    <xdr:to>
      <xdr:col>102</xdr:col>
      <xdr:colOff>165100</xdr:colOff>
      <xdr:row>61</xdr:row>
      <xdr:rowOff>130810</xdr:rowOff>
    </xdr:to>
    <xdr:sp macro="" textlink="">
      <xdr:nvSpPr>
        <xdr:cNvPr id="704" name="楕円 703">
          <a:extLst>
            <a:ext uri="{FF2B5EF4-FFF2-40B4-BE49-F238E27FC236}">
              <a16:creationId xmlns:a16="http://schemas.microsoft.com/office/drawing/2014/main" id="{0F7C5401-9537-4667-A7A4-784E62E16B7E}"/>
            </a:ext>
          </a:extLst>
        </xdr:cNvPr>
        <xdr:cNvSpPr/>
      </xdr:nvSpPr>
      <xdr:spPr>
        <a:xfrm>
          <a:off x="18037175"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72390</xdr:rowOff>
    </xdr:from>
    <xdr:to>
      <xdr:col>107</xdr:col>
      <xdr:colOff>50800</xdr:colOff>
      <xdr:row>61</xdr:row>
      <xdr:rowOff>80010</xdr:rowOff>
    </xdr:to>
    <xdr:cxnSp macro="">
      <xdr:nvCxnSpPr>
        <xdr:cNvPr id="705" name="直線コネクタ 704">
          <a:extLst>
            <a:ext uri="{FF2B5EF4-FFF2-40B4-BE49-F238E27FC236}">
              <a16:creationId xmlns:a16="http://schemas.microsoft.com/office/drawing/2014/main" id="{B3265B4B-8BD5-43E7-9132-84908F679F07}"/>
            </a:ext>
          </a:extLst>
        </xdr:cNvPr>
        <xdr:cNvCxnSpPr/>
      </xdr:nvCxnSpPr>
      <xdr:spPr>
        <a:xfrm flipV="1">
          <a:off x="18087975" y="9959340"/>
          <a:ext cx="81756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36830</xdr:rowOff>
    </xdr:from>
    <xdr:to>
      <xdr:col>98</xdr:col>
      <xdr:colOff>38100</xdr:colOff>
      <xdr:row>61</xdr:row>
      <xdr:rowOff>138430</xdr:rowOff>
    </xdr:to>
    <xdr:sp macro="" textlink="">
      <xdr:nvSpPr>
        <xdr:cNvPr id="706" name="楕円 705">
          <a:extLst>
            <a:ext uri="{FF2B5EF4-FFF2-40B4-BE49-F238E27FC236}">
              <a16:creationId xmlns:a16="http://schemas.microsoft.com/office/drawing/2014/main" id="{416C1572-42A2-4D90-9403-AA8EDA2191F2}"/>
            </a:ext>
          </a:extLst>
        </xdr:cNvPr>
        <xdr:cNvSpPr/>
      </xdr:nvSpPr>
      <xdr:spPr>
        <a:xfrm>
          <a:off x="17219613" y="992378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80010</xdr:rowOff>
    </xdr:from>
    <xdr:to>
      <xdr:col>102</xdr:col>
      <xdr:colOff>114300</xdr:colOff>
      <xdr:row>61</xdr:row>
      <xdr:rowOff>87630</xdr:rowOff>
    </xdr:to>
    <xdr:cxnSp macro="">
      <xdr:nvCxnSpPr>
        <xdr:cNvPr id="707" name="直線コネクタ 706">
          <a:extLst>
            <a:ext uri="{FF2B5EF4-FFF2-40B4-BE49-F238E27FC236}">
              <a16:creationId xmlns:a16="http://schemas.microsoft.com/office/drawing/2014/main" id="{FBD4887A-689D-454C-BE77-6755DF895052}"/>
            </a:ext>
          </a:extLst>
        </xdr:cNvPr>
        <xdr:cNvCxnSpPr/>
      </xdr:nvCxnSpPr>
      <xdr:spPr>
        <a:xfrm flipV="1">
          <a:off x="17270413" y="9966960"/>
          <a:ext cx="817562"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3827</xdr:rowOff>
    </xdr:from>
    <xdr:ext cx="469744" cy="259045"/>
    <xdr:sp macro="" textlink="">
      <xdr:nvSpPr>
        <xdr:cNvPr id="708" name="n_1aveValue【保健センター・保健所】&#10;一人当たり面積">
          <a:extLst>
            <a:ext uri="{FF2B5EF4-FFF2-40B4-BE49-F238E27FC236}">
              <a16:creationId xmlns:a16="http://schemas.microsoft.com/office/drawing/2014/main" id="{3324445D-8B14-4D1B-81A7-D9420F627D01}"/>
            </a:ext>
          </a:extLst>
        </xdr:cNvPr>
        <xdr:cNvSpPr txBox="1"/>
      </xdr:nvSpPr>
      <xdr:spPr>
        <a:xfrm>
          <a:off x="19504102" y="10052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709" name="n_2aveValue【保健センター・保健所】&#10;一人当たり面積">
          <a:extLst>
            <a:ext uri="{FF2B5EF4-FFF2-40B4-BE49-F238E27FC236}">
              <a16:creationId xmlns:a16="http://schemas.microsoft.com/office/drawing/2014/main" id="{33E779B0-1732-496B-A4CD-F5D4B2BDB48A}"/>
            </a:ext>
          </a:extLst>
        </xdr:cNvPr>
        <xdr:cNvSpPr txBox="1"/>
      </xdr:nvSpPr>
      <xdr:spPr>
        <a:xfrm>
          <a:off x="18684952" y="10052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3827</xdr:rowOff>
    </xdr:from>
    <xdr:ext cx="469744" cy="259045"/>
    <xdr:sp macro="" textlink="">
      <xdr:nvSpPr>
        <xdr:cNvPr id="710" name="n_3aveValue【保健センター・保健所】&#10;一人当たり面積">
          <a:extLst>
            <a:ext uri="{FF2B5EF4-FFF2-40B4-BE49-F238E27FC236}">
              <a16:creationId xmlns:a16="http://schemas.microsoft.com/office/drawing/2014/main" id="{C268D5CA-EC05-49D6-838A-A4931638F263}"/>
            </a:ext>
          </a:extLst>
        </xdr:cNvPr>
        <xdr:cNvSpPr txBox="1"/>
      </xdr:nvSpPr>
      <xdr:spPr>
        <a:xfrm>
          <a:off x="17867390" y="10052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711" name="n_4aveValue【保健センター・保健所】&#10;一人当たり面積">
          <a:extLst>
            <a:ext uri="{FF2B5EF4-FFF2-40B4-BE49-F238E27FC236}">
              <a16:creationId xmlns:a16="http://schemas.microsoft.com/office/drawing/2014/main" id="{DC10B79A-0A59-41AB-AF09-21C1E5FD9331}"/>
            </a:ext>
          </a:extLst>
        </xdr:cNvPr>
        <xdr:cNvSpPr txBox="1"/>
      </xdr:nvSpPr>
      <xdr:spPr>
        <a:xfrm>
          <a:off x="17049827"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71137</xdr:rowOff>
    </xdr:from>
    <xdr:ext cx="469744" cy="259045"/>
    <xdr:sp macro="" textlink="">
      <xdr:nvSpPr>
        <xdr:cNvPr id="712" name="n_1mainValue【保健センター・保健所】&#10;一人当たり面積">
          <a:extLst>
            <a:ext uri="{FF2B5EF4-FFF2-40B4-BE49-F238E27FC236}">
              <a16:creationId xmlns:a16="http://schemas.microsoft.com/office/drawing/2014/main" id="{3DC7555E-86FD-466D-9EF0-824238C86090}"/>
            </a:ext>
          </a:extLst>
        </xdr:cNvPr>
        <xdr:cNvSpPr txBox="1"/>
      </xdr:nvSpPr>
      <xdr:spPr>
        <a:xfrm>
          <a:off x="19504102" y="963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139717</xdr:rowOff>
    </xdr:from>
    <xdr:ext cx="469744" cy="259045"/>
    <xdr:sp macro="" textlink="">
      <xdr:nvSpPr>
        <xdr:cNvPr id="713" name="n_2mainValue【保健センター・保健所】&#10;一人当たり面積">
          <a:extLst>
            <a:ext uri="{FF2B5EF4-FFF2-40B4-BE49-F238E27FC236}">
              <a16:creationId xmlns:a16="http://schemas.microsoft.com/office/drawing/2014/main" id="{A510A302-31DC-46F0-AE3E-B5ED30016ECE}"/>
            </a:ext>
          </a:extLst>
        </xdr:cNvPr>
        <xdr:cNvSpPr txBox="1"/>
      </xdr:nvSpPr>
      <xdr:spPr>
        <a:xfrm>
          <a:off x="18684952" y="970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147337</xdr:rowOff>
    </xdr:from>
    <xdr:ext cx="469744" cy="259045"/>
    <xdr:sp macro="" textlink="">
      <xdr:nvSpPr>
        <xdr:cNvPr id="714" name="n_3mainValue【保健センター・保健所】&#10;一人当たり面積">
          <a:extLst>
            <a:ext uri="{FF2B5EF4-FFF2-40B4-BE49-F238E27FC236}">
              <a16:creationId xmlns:a16="http://schemas.microsoft.com/office/drawing/2014/main" id="{86B7BDB7-9981-4C47-BC37-7062FDB22FC1}"/>
            </a:ext>
          </a:extLst>
        </xdr:cNvPr>
        <xdr:cNvSpPr txBox="1"/>
      </xdr:nvSpPr>
      <xdr:spPr>
        <a:xfrm>
          <a:off x="17867390" y="971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154957</xdr:rowOff>
    </xdr:from>
    <xdr:ext cx="469744" cy="259045"/>
    <xdr:sp macro="" textlink="">
      <xdr:nvSpPr>
        <xdr:cNvPr id="715" name="n_4mainValue【保健センター・保健所】&#10;一人当たり面積">
          <a:extLst>
            <a:ext uri="{FF2B5EF4-FFF2-40B4-BE49-F238E27FC236}">
              <a16:creationId xmlns:a16="http://schemas.microsoft.com/office/drawing/2014/main" id="{03CB0E38-DA59-4276-8932-25083A1CDE49}"/>
            </a:ext>
          </a:extLst>
        </xdr:cNvPr>
        <xdr:cNvSpPr txBox="1"/>
      </xdr:nvSpPr>
      <xdr:spPr>
        <a:xfrm>
          <a:off x="17049827" y="971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64DC9677-9656-43E3-8E1B-1B44D4E860D0}"/>
            </a:ext>
          </a:extLst>
        </xdr:cNvPr>
        <xdr:cNvSpPr/>
      </xdr:nvSpPr>
      <xdr:spPr>
        <a:xfrm>
          <a:off x="11517313" y="111728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898F8BDC-36C6-4883-A7BA-A73C6AF18EC8}"/>
            </a:ext>
          </a:extLst>
        </xdr:cNvPr>
        <xdr:cNvSpPr/>
      </xdr:nvSpPr>
      <xdr:spPr>
        <a:xfrm>
          <a:off x="116300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6657EAE6-864D-47C1-9890-49293237C5AC}"/>
            </a:ext>
          </a:extLst>
        </xdr:cNvPr>
        <xdr:cNvSpPr/>
      </xdr:nvSpPr>
      <xdr:spPr>
        <a:xfrm>
          <a:off x="116300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C20012C2-84AC-405D-A0CD-A14A1F9CD821}"/>
            </a:ext>
          </a:extLst>
        </xdr:cNvPr>
        <xdr:cNvSpPr/>
      </xdr:nvSpPr>
      <xdr:spPr>
        <a:xfrm>
          <a:off x="1257458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ACCC4068-B7B1-464E-A6BD-00C37FF99710}"/>
            </a:ext>
          </a:extLst>
        </xdr:cNvPr>
        <xdr:cNvSpPr/>
      </xdr:nvSpPr>
      <xdr:spPr>
        <a:xfrm>
          <a:off x="1257458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555C6A8-023E-4A80-ADB6-C6236207B26D}"/>
            </a:ext>
          </a:extLst>
        </xdr:cNvPr>
        <xdr:cNvSpPr/>
      </xdr:nvSpPr>
      <xdr:spPr>
        <a:xfrm>
          <a:off x="13631863"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CC756D29-7968-483E-8B84-01308A55E29C}"/>
            </a:ext>
          </a:extLst>
        </xdr:cNvPr>
        <xdr:cNvSpPr/>
      </xdr:nvSpPr>
      <xdr:spPr>
        <a:xfrm>
          <a:off x="13631863"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90164E4C-1698-40D7-8444-06D6D964D458}"/>
            </a:ext>
          </a:extLst>
        </xdr:cNvPr>
        <xdr:cNvSpPr/>
      </xdr:nvSpPr>
      <xdr:spPr>
        <a:xfrm>
          <a:off x="11517313" y="122491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E354BC2F-A969-471B-A292-A362BF6E60DF}"/>
            </a:ext>
          </a:extLst>
        </xdr:cNvPr>
        <xdr:cNvSpPr txBox="1"/>
      </xdr:nvSpPr>
      <xdr:spPr>
        <a:xfrm>
          <a:off x="11479213"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F1D6A8AC-89C3-4902-BFAF-FBBE72706C5B}"/>
            </a:ext>
          </a:extLst>
        </xdr:cNvPr>
        <xdr:cNvCxnSpPr/>
      </xdr:nvCxnSpPr>
      <xdr:spPr>
        <a:xfrm>
          <a:off x="11517313"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7400B945-52B6-4CE5-8D4D-64D6215F51FB}"/>
            </a:ext>
          </a:extLst>
        </xdr:cNvPr>
        <xdr:cNvSpPr txBox="1"/>
      </xdr:nvSpPr>
      <xdr:spPr>
        <a:xfrm>
          <a:off x="110929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DB640637-5D61-4A73-99A3-B5BA80BBD33B}"/>
            </a:ext>
          </a:extLst>
        </xdr:cNvPr>
        <xdr:cNvCxnSpPr/>
      </xdr:nvCxnSpPr>
      <xdr:spPr>
        <a:xfrm>
          <a:off x="11517313"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D171F27C-0797-4609-95D0-C35497BAA727}"/>
            </a:ext>
          </a:extLst>
        </xdr:cNvPr>
        <xdr:cNvSpPr txBox="1"/>
      </xdr:nvSpPr>
      <xdr:spPr>
        <a:xfrm>
          <a:off x="11092996"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3A6CBF39-43FF-4BF1-9635-EE6832AC356D}"/>
            </a:ext>
          </a:extLst>
        </xdr:cNvPr>
        <xdr:cNvCxnSpPr/>
      </xdr:nvCxnSpPr>
      <xdr:spPr>
        <a:xfrm>
          <a:off x="11517313"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D7011942-B6E6-48B2-B803-5DD1D7C61054}"/>
            </a:ext>
          </a:extLst>
        </xdr:cNvPr>
        <xdr:cNvSpPr txBox="1"/>
      </xdr:nvSpPr>
      <xdr:spPr>
        <a:xfrm>
          <a:off x="11142829"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3B7B903A-6F9E-4773-829F-D5695BF9552D}"/>
            </a:ext>
          </a:extLst>
        </xdr:cNvPr>
        <xdr:cNvCxnSpPr/>
      </xdr:nvCxnSpPr>
      <xdr:spPr>
        <a:xfrm>
          <a:off x="11517313"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05C614E3-3D6C-4B28-B30A-F53465FF907A}"/>
            </a:ext>
          </a:extLst>
        </xdr:cNvPr>
        <xdr:cNvSpPr txBox="1"/>
      </xdr:nvSpPr>
      <xdr:spPr>
        <a:xfrm>
          <a:off x="11142829"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7725504D-AB66-40C7-A376-C19362CBAAA3}"/>
            </a:ext>
          </a:extLst>
        </xdr:cNvPr>
        <xdr:cNvCxnSpPr/>
      </xdr:nvCxnSpPr>
      <xdr:spPr>
        <a:xfrm>
          <a:off x="11517313"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123B4B3-63F5-42D1-9A01-6FDFC5F90758}"/>
            </a:ext>
          </a:extLst>
        </xdr:cNvPr>
        <xdr:cNvSpPr txBox="1"/>
      </xdr:nvSpPr>
      <xdr:spPr>
        <a:xfrm>
          <a:off x="11142829"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F55C1F9A-74E4-4F32-AD07-39B6E6D7F04E}"/>
            </a:ext>
          </a:extLst>
        </xdr:cNvPr>
        <xdr:cNvCxnSpPr/>
      </xdr:nvCxnSpPr>
      <xdr:spPr>
        <a:xfrm>
          <a:off x="11517313"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3F3036AD-F9E1-4229-878C-0764312D6421}"/>
            </a:ext>
          </a:extLst>
        </xdr:cNvPr>
        <xdr:cNvSpPr txBox="1"/>
      </xdr:nvSpPr>
      <xdr:spPr>
        <a:xfrm>
          <a:off x="11142829" y="12478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94BE3B61-9984-469C-A2BE-8209A20CEE93}"/>
            </a:ext>
          </a:extLst>
        </xdr:cNvPr>
        <xdr:cNvCxnSpPr/>
      </xdr:nvCxnSpPr>
      <xdr:spPr>
        <a:xfrm>
          <a:off x="11517313"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5A5145BE-B933-4BA7-A5A7-BBEBFFA55A4F}"/>
            </a:ext>
          </a:extLst>
        </xdr:cNvPr>
        <xdr:cNvSpPr txBox="1"/>
      </xdr:nvSpPr>
      <xdr:spPr>
        <a:xfrm>
          <a:off x="11206949" y="121164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68028A14-75A1-4FAD-847B-20FA03741E86}"/>
            </a:ext>
          </a:extLst>
        </xdr:cNvPr>
        <xdr:cNvSpPr/>
      </xdr:nvSpPr>
      <xdr:spPr>
        <a:xfrm>
          <a:off x="11517313" y="122491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45F613FD-46EA-4834-94DF-819D7AC7C941}"/>
            </a:ext>
          </a:extLst>
        </xdr:cNvPr>
        <xdr:cNvCxnSpPr/>
      </xdr:nvCxnSpPr>
      <xdr:spPr>
        <a:xfrm flipV="1">
          <a:off x="15104427" y="12576811"/>
          <a:ext cx="0" cy="1255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BDB30FD-F41D-461A-BA6A-02F69EFA252B}"/>
            </a:ext>
          </a:extLst>
        </xdr:cNvPr>
        <xdr:cNvSpPr txBox="1"/>
      </xdr:nvSpPr>
      <xdr:spPr>
        <a:xfrm>
          <a:off x="15143163"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173702C2-7AC5-4EE3-95B8-EDF0AE2A0511}"/>
            </a:ext>
          </a:extLst>
        </xdr:cNvPr>
        <xdr:cNvCxnSpPr/>
      </xdr:nvCxnSpPr>
      <xdr:spPr>
        <a:xfrm>
          <a:off x="15016163" y="1383220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C079FEAB-C49C-4165-ACD4-36370590F296}"/>
            </a:ext>
          </a:extLst>
        </xdr:cNvPr>
        <xdr:cNvSpPr txBox="1"/>
      </xdr:nvSpPr>
      <xdr:spPr>
        <a:xfrm>
          <a:off x="15143163" y="1236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CA33CB38-9FE0-4DEB-95F0-A5F5E94FFC18}"/>
            </a:ext>
          </a:extLst>
        </xdr:cNvPr>
        <xdr:cNvCxnSpPr/>
      </xdr:nvCxnSpPr>
      <xdr:spPr>
        <a:xfrm>
          <a:off x="15016163" y="1257681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3139D896-DD99-472C-BD3D-C491BDB341CB}"/>
            </a:ext>
          </a:extLst>
        </xdr:cNvPr>
        <xdr:cNvSpPr txBox="1"/>
      </xdr:nvSpPr>
      <xdr:spPr>
        <a:xfrm>
          <a:off x="15143163" y="13315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4E16AB92-A8EC-4930-830C-A666B59920D5}"/>
            </a:ext>
          </a:extLst>
        </xdr:cNvPr>
        <xdr:cNvSpPr/>
      </xdr:nvSpPr>
      <xdr:spPr>
        <a:xfrm>
          <a:off x="15054263" y="1333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5CCCC182-098F-4CA2-B973-17688FB97F12}"/>
            </a:ext>
          </a:extLst>
        </xdr:cNvPr>
        <xdr:cNvSpPr/>
      </xdr:nvSpPr>
      <xdr:spPr>
        <a:xfrm>
          <a:off x="14273213" y="133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B79C1D06-8FEC-4A80-9B4D-D0DE966BCB6D}"/>
            </a:ext>
          </a:extLst>
        </xdr:cNvPr>
        <xdr:cNvSpPr/>
      </xdr:nvSpPr>
      <xdr:spPr>
        <a:xfrm>
          <a:off x="13455650" y="1331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170AC97F-2D64-4A00-8460-EEE73005A627}"/>
            </a:ext>
          </a:extLst>
        </xdr:cNvPr>
        <xdr:cNvSpPr/>
      </xdr:nvSpPr>
      <xdr:spPr>
        <a:xfrm>
          <a:off x="12638088" y="13289914"/>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84889EE1-0E66-4827-92DD-1E403A97A80E}"/>
            </a:ext>
          </a:extLst>
        </xdr:cNvPr>
        <xdr:cNvSpPr/>
      </xdr:nvSpPr>
      <xdr:spPr>
        <a:xfrm>
          <a:off x="11806238" y="1325562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A9CA04D3-D3E2-4B9B-9014-5919C37F245E}"/>
            </a:ext>
          </a:extLst>
        </xdr:cNvPr>
        <xdr:cNvSpPr txBox="1"/>
      </xdr:nvSpPr>
      <xdr:spPr>
        <a:xfrm>
          <a:off x="149288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23F233C6-3A57-40FC-A2D9-CAE03FF8B813}"/>
            </a:ext>
          </a:extLst>
        </xdr:cNvPr>
        <xdr:cNvSpPr txBox="1"/>
      </xdr:nvSpPr>
      <xdr:spPr>
        <a:xfrm>
          <a:off x="141478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E79471E-2A6B-493C-8BF0-BFFDCE199005}"/>
            </a:ext>
          </a:extLst>
        </xdr:cNvPr>
        <xdr:cNvSpPr txBox="1"/>
      </xdr:nvSpPr>
      <xdr:spPr>
        <a:xfrm>
          <a:off x="133302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A9C8A1A7-D696-401A-9417-AE923C61972E}"/>
            </a:ext>
          </a:extLst>
        </xdr:cNvPr>
        <xdr:cNvSpPr txBox="1"/>
      </xdr:nvSpPr>
      <xdr:spPr>
        <a:xfrm>
          <a:off x="125126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DD99A31D-5B8C-4DCF-AAB3-526AB1D888A0}"/>
            </a:ext>
          </a:extLst>
        </xdr:cNvPr>
        <xdr:cNvSpPr txBox="1"/>
      </xdr:nvSpPr>
      <xdr:spPr>
        <a:xfrm>
          <a:off x="116808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128270</xdr:rowOff>
    </xdr:from>
    <xdr:to>
      <xdr:col>85</xdr:col>
      <xdr:colOff>177800</xdr:colOff>
      <xdr:row>79</xdr:row>
      <xdr:rowOff>58420</xdr:rowOff>
    </xdr:to>
    <xdr:sp macro="" textlink="">
      <xdr:nvSpPr>
        <xdr:cNvPr id="756" name="楕円 755">
          <a:extLst>
            <a:ext uri="{FF2B5EF4-FFF2-40B4-BE49-F238E27FC236}">
              <a16:creationId xmlns:a16="http://schemas.microsoft.com/office/drawing/2014/main" id="{0BABA94F-9829-49B3-9D88-280A323BBB1B}"/>
            </a:ext>
          </a:extLst>
        </xdr:cNvPr>
        <xdr:cNvSpPr/>
      </xdr:nvSpPr>
      <xdr:spPr>
        <a:xfrm>
          <a:off x="15054263" y="1276794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151147</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C3EF00F4-C07A-4D53-89B3-7EDB41BE9AE3}"/>
            </a:ext>
          </a:extLst>
        </xdr:cNvPr>
        <xdr:cNvSpPr txBox="1"/>
      </xdr:nvSpPr>
      <xdr:spPr>
        <a:xfrm>
          <a:off x="15143163" y="1262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93980</xdr:rowOff>
    </xdr:from>
    <xdr:to>
      <xdr:col>81</xdr:col>
      <xdr:colOff>101600</xdr:colOff>
      <xdr:row>79</xdr:row>
      <xdr:rowOff>24130</xdr:rowOff>
    </xdr:to>
    <xdr:sp macro="" textlink="">
      <xdr:nvSpPr>
        <xdr:cNvPr id="758" name="楕円 757">
          <a:extLst>
            <a:ext uri="{FF2B5EF4-FFF2-40B4-BE49-F238E27FC236}">
              <a16:creationId xmlns:a16="http://schemas.microsoft.com/office/drawing/2014/main" id="{CAF90240-F001-4EEC-9E03-DFF5F16D9DA5}"/>
            </a:ext>
          </a:extLst>
        </xdr:cNvPr>
        <xdr:cNvSpPr/>
      </xdr:nvSpPr>
      <xdr:spPr>
        <a:xfrm>
          <a:off x="14273213" y="1273365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144780</xdr:rowOff>
    </xdr:from>
    <xdr:to>
      <xdr:col>85</xdr:col>
      <xdr:colOff>127000</xdr:colOff>
      <xdr:row>79</xdr:row>
      <xdr:rowOff>7620</xdr:rowOff>
    </xdr:to>
    <xdr:cxnSp macro="">
      <xdr:nvCxnSpPr>
        <xdr:cNvPr id="759" name="直線コネクタ 758">
          <a:extLst>
            <a:ext uri="{FF2B5EF4-FFF2-40B4-BE49-F238E27FC236}">
              <a16:creationId xmlns:a16="http://schemas.microsoft.com/office/drawing/2014/main" id="{E3ED700A-DB52-42D8-8079-D910A42A83C1}"/>
            </a:ext>
          </a:extLst>
        </xdr:cNvPr>
        <xdr:cNvCxnSpPr/>
      </xdr:nvCxnSpPr>
      <xdr:spPr>
        <a:xfrm>
          <a:off x="14324013" y="12784455"/>
          <a:ext cx="7810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63500</xdr:rowOff>
    </xdr:from>
    <xdr:to>
      <xdr:col>76</xdr:col>
      <xdr:colOff>165100</xdr:colOff>
      <xdr:row>78</xdr:row>
      <xdr:rowOff>165100</xdr:rowOff>
    </xdr:to>
    <xdr:sp macro="" textlink="">
      <xdr:nvSpPr>
        <xdr:cNvPr id="760" name="楕円 759">
          <a:extLst>
            <a:ext uri="{FF2B5EF4-FFF2-40B4-BE49-F238E27FC236}">
              <a16:creationId xmlns:a16="http://schemas.microsoft.com/office/drawing/2014/main" id="{8381A407-DFBD-4935-8008-217146113A20}"/>
            </a:ext>
          </a:extLst>
        </xdr:cNvPr>
        <xdr:cNvSpPr/>
      </xdr:nvSpPr>
      <xdr:spPr>
        <a:xfrm>
          <a:off x="13455650" y="1270317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114300</xdr:rowOff>
    </xdr:from>
    <xdr:to>
      <xdr:col>81</xdr:col>
      <xdr:colOff>50800</xdr:colOff>
      <xdr:row>78</xdr:row>
      <xdr:rowOff>144780</xdr:rowOff>
    </xdr:to>
    <xdr:cxnSp macro="">
      <xdr:nvCxnSpPr>
        <xdr:cNvPr id="761" name="直線コネクタ 760">
          <a:extLst>
            <a:ext uri="{FF2B5EF4-FFF2-40B4-BE49-F238E27FC236}">
              <a16:creationId xmlns:a16="http://schemas.microsoft.com/office/drawing/2014/main" id="{104637E4-84C6-4754-A669-077038973514}"/>
            </a:ext>
          </a:extLst>
        </xdr:cNvPr>
        <xdr:cNvCxnSpPr/>
      </xdr:nvCxnSpPr>
      <xdr:spPr>
        <a:xfrm>
          <a:off x="13506450" y="12753975"/>
          <a:ext cx="817563"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34925</xdr:rowOff>
    </xdr:from>
    <xdr:to>
      <xdr:col>72</xdr:col>
      <xdr:colOff>38100</xdr:colOff>
      <xdr:row>78</xdr:row>
      <xdr:rowOff>136525</xdr:rowOff>
    </xdr:to>
    <xdr:sp macro="" textlink="">
      <xdr:nvSpPr>
        <xdr:cNvPr id="762" name="楕円 761">
          <a:extLst>
            <a:ext uri="{FF2B5EF4-FFF2-40B4-BE49-F238E27FC236}">
              <a16:creationId xmlns:a16="http://schemas.microsoft.com/office/drawing/2014/main" id="{9A95A51C-6AE2-4787-9186-DBEA5063A2EF}"/>
            </a:ext>
          </a:extLst>
        </xdr:cNvPr>
        <xdr:cNvSpPr/>
      </xdr:nvSpPr>
      <xdr:spPr>
        <a:xfrm>
          <a:off x="12638088" y="1267460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85725</xdr:rowOff>
    </xdr:from>
    <xdr:to>
      <xdr:col>76</xdr:col>
      <xdr:colOff>114300</xdr:colOff>
      <xdr:row>78</xdr:row>
      <xdr:rowOff>114300</xdr:rowOff>
    </xdr:to>
    <xdr:cxnSp macro="">
      <xdr:nvCxnSpPr>
        <xdr:cNvPr id="763" name="直線コネクタ 762">
          <a:extLst>
            <a:ext uri="{FF2B5EF4-FFF2-40B4-BE49-F238E27FC236}">
              <a16:creationId xmlns:a16="http://schemas.microsoft.com/office/drawing/2014/main" id="{CF1DDDD7-1474-4C8C-82B3-F50DD600D12C}"/>
            </a:ext>
          </a:extLst>
        </xdr:cNvPr>
        <xdr:cNvCxnSpPr/>
      </xdr:nvCxnSpPr>
      <xdr:spPr>
        <a:xfrm>
          <a:off x="12688888" y="12725400"/>
          <a:ext cx="817562"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164464</xdr:rowOff>
    </xdr:from>
    <xdr:to>
      <xdr:col>67</xdr:col>
      <xdr:colOff>101600</xdr:colOff>
      <xdr:row>78</xdr:row>
      <xdr:rowOff>94614</xdr:rowOff>
    </xdr:to>
    <xdr:sp macro="" textlink="">
      <xdr:nvSpPr>
        <xdr:cNvPr id="764" name="楕円 763">
          <a:extLst>
            <a:ext uri="{FF2B5EF4-FFF2-40B4-BE49-F238E27FC236}">
              <a16:creationId xmlns:a16="http://schemas.microsoft.com/office/drawing/2014/main" id="{142544A9-2E53-47D9-B9A3-6413D7612235}"/>
            </a:ext>
          </a:extLst>
        </xdr:cNvPr>
        <xdr:cNvSpPr/>
      </xdr:nvSpPr>
      <xdr:spPr>
        <a:xfrm>
          <a:off x="11806238" y="12637451"/>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43814</xdr:rowOff>
    </xdr:from>
    <xdr:to>
      <xdr:col>71</xdr:col>
      <xdr:colOff>177800</xdr:colOff>
      <xdr:row>78</xdr:row>
      <xdr:rowOff>85725</xdr:rowOff>
    </xdr:to>
    <xdr:cxnSp macro="">
      <xdr:nvCxnSpPr>
        <xdr:cNvPr id="765" name="直線コネクタ 764">
          <a:extLst>
            <a:ext uri="{FF2B5EF4-FFF2-40B4-BE49-F238E27FC236}">
              <a16:creationId xmlns:a16="http://schemas.microsoft.com/office/drawing/2014/main" id="{09D6070C-7926-45F1-A150-F24C6CCE8FDF}"/>
            </a:ext>
          </a:extLst>
        </xdr:cNvPr>
        <xdr:cNvCxnSpPr/>
      </xdr:nvCxnSpPr>
      <xdr:spPr>
        <a:xfrm>
          <a:off x="11857038" y="12683489"/>
          <a:ext cx="8318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A088D6B1-EC8F-48D5-90DD-FDBA15F5A0AB}"/>
            </a:ext>
          </a:extLst>
        </xdr:cNvPr>
        <xdr:cNvSpPr txBox="1"/>
      </xdr:nvSpPr>
      <xdr:spPr>
        <a:xfrm>
          <a:off x="14123044" y="1342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7" name="n_2aveValue【消防施設】&#10;有形固定資産減価償却率">
          <a:extLst>
            <a:ext uri="{FF2B5EF4-FFF2-40B4-BE49-F238E27FC236}">
              <a16:creationId xmlns:a16="http://schemas.microsoft.com/office/drawing/2014/main" id="{CFDCF126-5E4E-47AB-92C7-C6A637D0CB13}"/>
            </a:ext>
          </a:extLst>
        </xdr:cNvPr>
        <xdr:cNvSpPr txBox="1"/>
      </xdr:nvSpPr>
      <xdr:spPr>
        <a:xfrm>
          <a:off x="13318182" y="1340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8" name="n_3aveValue【消防施設】&#10;有形固定資産減価償却率">
          <a:extLst>
            <a:ext uri="{FF2B5EF4-FFF2-40B4-BE49-F238E27FC236}">
              <a16:creationId xmlns:a16="http://schemas.microsoft.com/office/drawing/2014/main" id="{AD85590C-2079-43EF-A694-CF8762ADA1F2}"/>
            </a:ext>
          </a:extLst>
        </xdr:cNvPr>
        <xdr:cNvSpPr txBox="1"/>
      </xdr:nvSpPr>
      <xdr:spPr>
        <a:xfrm>
          <a:off x="12500619" y="1338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69" name="n_4aveValue【消防施設】&#10;有形固定資産減価償却率">
          <a:extLst>
            <a:ext uri="{FF2B5EF4-FFF2-40B4-BE49-F238E27FC236}">
              <a16:creationId xmlns:a16="http://schemas.microsoft.com/office/drawing/2014/main" id="{95FBD94A-9273-455D-9A9E-8C01AFB6CAED}"/>
            </a:ext>
          </a:extLst>
        </xdr:cNvPr>
        <xdr:cNvSpPr txBox="1"/>
      </xdr:nvSpPr>
      <xdr:spPr>
        <a:xfrm>
          <a:off x="11668769" y="1333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40657</xdr:rowOff>
    </xdr:from>
    <xdr:ext cx="405111" cy="259045"/>
    <xdr:sp macro="" textlink="">
      <xdr:nvSpPr>
        <xdr:cNvPr id="770" name="n_1mainValue【消防施設】&#10;有形固定資産減価償却率">
          <a:extLst>
            <a:ext uri="{FF2B5EF4-FFF2-40B4-BE49-F238E27FC236}">
              <a16:creationId xmlns:a16="http://schemas.microsoft.com/office/drawing/2014/main" id="{BB52C0B9-C658-467D-9480-1B5D80011E74}"/>
            </a:ext>
          </a:extLst>
        </xdr:cNvPr>
        <xdr:cNvSpPr txBox="1"/>
      </xdr:nvSpPr>
      <xdr:spPr>
        <a:xfrm>
          <a:off x="14123044" y="1251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10177</xdr:rowOff>
    </xdr:from>
    <xdr:ext cx="405111" cy="259045"/>
    <xdr:sp macro="" textlink="">
      <xdr:nvSpPr>
        <xdr:cNvPr id="771" name="n_2mainValue【消防施設】&#10;有形固定資産減価償却率">
          <a:extLst>
            <a:ext uri="{FF2B5EF4-FFF2-40B4-BE49-F238E27FC236}">
              <a16:creationId xmlns:a16="http://schemas.microsoft.com/office/drawing/2014/main" id="{7F1C13EC-57FB-4E9E-BC76-65B90F68F51C}"/>
            </a:ext>
          </a:extLst>
        </xdr:cNvPr>
        <xdr:cNvSpPr txBox="1"/>
      </xdr:nvSpPr>
      <xdr:spPr>
        <a:xfrm>
          <a:off x="13318182" y="1248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153052</xdr:rowOff>
    </xdr:from>
    <xdr:ext cx="405111" cy="259045"/>
    <xdr:sp macro="" textlink="">
      <xdr:nvSpPr>
        <xdr:cNvPr id="772" name="n_3mainValue【消防施設】&#10;有形固定資産減価償却率">
          <a:extLst>
            <a:ext uri="{FF2B5EF4-FFF2-40B4-BE49-F238E27FC236}">
              <a16:creationId xmlns:a16="http://schemas.microsoft.com/office/drawing/2014/main" id="{CEF5E272-6D9C-46E5-9353-FD3918CFA6CB}"/>
            </a:ext>
          </a:extLst>
        </xdr:cNvPr>
        <xdr:cNvSpPr txBox="1"/>
      </xdr:nvSpPr>
      <xdr:spPr>
        <a:xfrm>
          <a:off x="12500619" y="1246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111141</xdr:rowOff>
    </xdr:from>
    <xdr:ext cx="405111" cy="259045"/>
    <xdr:sp macro="" textlink="">
      <xdr:nvSpPr>
        <xdr:cNvPr id="773" name="n_4mainValue【消防施設】&#10;有形固定資産減価償却率">
          <a:extLst>
            <a:ext uri="{FF2B5EF4-FFF2-40B4-BE49-F238E27FC236}">
              <a16:creationId xmlns:a16="http://schemas.microsoft.com/office/drawing/2014/main" id="{0FF2B1FB-D156-4BE1-8200-99FC9D1FD85E}"/>
            </a:ext>
          </a:extLst>
        </xdr:cNvPr>
        <xdr:cNvSpPr txBox="1"/>
      </xdr:nvSpPr>
      <xdr:spPr>
        <a:xfrm>
          <a:off x="11668769" y="1242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113210BF-F0C1-4E74-B7BA-7FBD05E22556}"/>
            </a:ext>
          </a:extLst>
        </xdr:cNvPr>
        <xdr:cNvSpPr/>
      </xdr:nvSpPr>
      <xdr:spPr>
        <a:xfrm>
          <a:off x="1691640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68352C45-8524-4BA6-A52D-79A5FC1B08AF}"/>
            </a:ext>
          </a:extLst>
        </xdr:cNvPr>
        <xdr:cNvSpPr/>
      </xdr:nvSpPr>
      <xdr:spPr>
        <a:xfrm>
          <a:off x="17043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964B7297-99A9-4434-80E0-C5EFC09A334A}"/>
            </a:ext>
          </a:extLst>
        </xdr:cNvPr>
        <xdr:cNvSpPr/>
      </xdr:nvSpPr>
      <xdr:spPr>
        <a:xfrm>
          <a:off x="17043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E0C80E57-212C-433C-B2A6-954A529D53A9}"/>
            </a:ext>
          </a:extLst>
        </xdr:cNvPr>
        <xdr:cNvSpPr/>
      </xdr:nvSpPr>
      <xdr:spPr>
        <a:xfrm>
          <a:off x="179736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BD71BC91-6C62-4F28-A0AF-806F6C9285EC}"/>
            </a:ext>
          </a:extLst>
        </xdr:cNvPr>
        <xdr:cNvSpPr/>
      </xdr:nvSpPr>
      <xdr:spPr>
        <a:xfrm>
          <a:off x="179736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5C8B3BE8-4E70-46DF-8357-0F4493E7841C}"/>
            </a:ext>
          </a:extLst>
        </xdr:cNvPr>
        <xdr:cNvSpPr/>
      </xdr:nvSpPr>
      <xdr:spPr>
        <a:xfrm>
          <a:off x="190309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DB46EDE-63A3-4423-AACF-23D4FBF6D39D}"/>
            </a:ext>
          </a:extLst>
        </xdr:cNvPr>
        <xdr:cNvSpPr/>
      </xdr:nvSpPr>
      <xdr:spPr>
        <a:xfrm>
          <a:off x="190309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9F3717F7-4C35-4B71-A7F2-012F4D6C0055}"/>
            </a:ext>
          </a:extLst>
        </xdr:cNvPr>
        <xdr:cNvSpPr/>
      </xdr:nvSpPr>
      <xdr:spPr>
        <a:xfrm>
          <a:off x="1691640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D449A3FE-01B3-4F38-9BC0-F5E175C4857B}"/>
            </a:ext>
          </a:extLst>
        </xdr:cNvPr>
        <xdr:cNvSpPr txBox="1"/>
      </xdr:nvSpPr>
      <xdr:spPr>
        <a:xfrm>
          <a:off x="16892588"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DA0AA012-B3AB-453A-A4BD-EE5F3B6C4567}"/>
            </a:ext>
          </a:extLst>
        </xdr:cNvPr>
        <xdr:cNvCxnSpPr/>
      </xdr:nvCxnSpPr>
      <xdr:spPr>
        <a:xfrm>
          <a:off x="1691640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2BA26BA1-3B84-49CB-83C9-E7CA22D3BA09}"/>
            </a:ext>
          </a:extLst>
        </xdr:cNvPr>
        <xdr:cNvCxnSpPr/>
      </xdr:nvCxnSpPr>
      <xdr:spPr>
        <a:xfrm>
          <a:off x="16916400" y="1397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87A2A831-F3EB-49A4-8253-4C78B1589C4D}"/>
            </a:ext>
          </a:extLst>
        </xdr:cNvPr>
        <xdr:cNvSpPr txBox="1"/>
      </xdr:nvSpPr>
      <xdr:spPr>
        <a:xfrm>
          <a:off x="16492084"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9735D628-FF2A-423E-BC3C-B9F61BDBCB4C}"/>
            </a:ext>
          </a:extLst>
        </xdr:cNvPr>
        <xdr:cNvCxnSpPr/>
      </xdr:nvCxnSpPr>
      <xdr:spPr>
        <a:xfrm>
          <a:off x="16916400" y="13544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7F030260-502D-430B-846B-F470CB02CB11}"/>
            </a:ext>
          </a:extLst>
        </xdr:cNvPr>
        <xdr:cNvSpPr txBox="1"/>
      </xdr:nvSpPr>
      <xdr:spPr>
        <a:xfrm>
          <a:off x="16492084" y="13411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D38DADBA-5F71-41FD-A028-F51394E48780}"/>
            </a:ext>
          </a:extLst>
        </xdr:cNvPr>
        <xdr:cNvCxnSpPr/>
      </xdr:nvCxnSpPr>
      <xdr:spPr>
        <a:xfrm>
          <a:off x="16916400" y="13115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DB1FFE8C-FA33-48D0-A5D7-EC3C2C771ADC}"/>
            </a:ext>
          </a:extLst>
        </xdr:cNvPr>
        <xdr:cNvSpPr txBox="1"/>
      </xdr:nvSpPr>
      <xdr:spPr>
        <a:xfrm>
          <a:off x="16492084" y="1297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EB0C3EF8-B9F9-46D4-9A2F-75A0310653E9}"/>
            </a:ext>
          </a:extLst>
        </xdr:cNvPr>
        <xdr:cNvCxnSpPr/>
      </xdr:nvCxnSpPr>
      <xdr:spPr>
        <a:xfrm>
          <a:off x="16916400" y="1267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E17EF1CF-1C9A-423B-8FFC-6823E306BA47}"/>
            </a:ext>
          </a:extLst>
        </xdr:cNvPr>
        <xdr:cNvSpPr txBox="1"/>
      </xdr:nvSpPr>
      <xdr:spPr>
        <a:xfrm>
          <a:off x="16492084" y="1254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940E28BC-D1D7-4318-AC76-5745CD32D2A2}"/>
            </a:ext>
          </a:extLst>
        </xdr:cNvPr>
        <xdr:cNvCxnSpPr/>
      </xdr:nvCxnSpPr>
      <xdr:spPr>
        <a:xfrm>
          <a:off x="1691640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0117BB8A-BE61-4078-9050-101C21827F09}"/>
            </a:ext>
          </a:extLst>
        </xdr:cNvPr>
        <xdr:cNvSpPr txBox="1"/>
      </xdr:nvSpPr>
      <xdr:spPr>
        <a:xfrm>
          <a:off x="16492084"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CE2884E6-218E-451E-9510-AC77FB45A656}"/>
            </a:ext>
          </a:extLst>
        </xdr:cNvPr>
        <xdr:cNvSpPr/>
      </xdr:nvSpPr>
      <xdr:spPr>
        <a:xfrm>
          <a:off x="1691640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6E626FB0-C94B-466A-BA45-7CE8BB10CA9F}"/>
            </a:ext>
          </a:extLst>
        </xdr:cNvPr>
        <xdr:cNvCxnSpPr/>
      </xdr:nvCxnSpPr>
      <xdr:spPr>
        <a:xfrm flipV="1">
          <a:off x="20503514" y="127920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71E5E8F6-932B-478E-99EF-1A2397A8937F}"/>
            </a:ext>
          </a:extLst>
        </xdr:cNvPr>
        <xdr:cNvSpPr txBox="1"/>
      </xdr:nvSpPr>
      <xdr:spPr>
        <a:xfrm>
          <a:off x="20542250"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767FF2CA-D266-49E1-A5C5-939B305A891A}"/>
            </a:ext>
          </a:extLst>
        </xdr:cNvPr>
        <xdr:cNvCxnSpPr/>
      </xdr:nvCxnSpPr>
      <xdr:spPr>
        <a:xfrm>
          <a:off x="20429538" y="1382268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C4E858EF-4401-41B9-81A1-D882B6E5DA8C}"/>
            </a:ext>
          </a:extLst>
        </xdr:cNvPr>
        <xdr:cNvSpPr txBox="1"/>
      </xdr:nvSpPr>
      <xdr:spPr>
        <a:xfrm>
          <a:off x="20542250" y="1257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9A5D5092-2638-43C6-84D3-58D835259C9E}"/>
            </a:ext>
          </a:extLst>
        </xdr:cNvPr>
        <xdr:cNvCxnSpPr/>
      </xdr:nvCxnSpPr>
      <xdr:spPr>
        <a:xfrm>
          <a:off x="20429538" y="127920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742BE843-67B9-4199-8EC4-1DEA15BDE877}"/>
            </a:ext>
          </a:extLst>
        </xdr:cNvPr>
        <xdr:cNvSpPr txBox="1"/>
      </xdr:nvSpPr>
      <xdr:spPr>
        <a:xfrm>
          <a:off x="20542250" y="13390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80BEB161-36F8-4D02-B45C-2D6B69171DF3}"/>
            </a:ext>
          </a:extLst>
        </xdr:cNvPr>
        <xdr:cNvSpPr/>
      </xdr:nvSpPr>
      <xdr:spPr>
        <a:xfrm>
          <a:off x="20453350" y="1341183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E5FC84BB-D051-4995-8C74-F81C6901BFEA}"/>
            </a:ext>
          </a:extLst>
        </xdr:cNvPr>
        <xdr:cNvSpPr/>
      </xdr:nvSpPr>
      <xdr:spPr>
        <a:xfrm>
          <a:off x="19686588" y="13411836"/>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47C93E3C-3011-4449-B667-0FCDCAF4E555}"/>
            </a:ext>
          </a:extLst>
        </xdr:cNvPr>
        <xdr:cNvSpPr/>
      </xdr:nvSpPr>
      <xdr:spPr>
        <a:xfrm>
          <a:off x="18854738" y="1342097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32CE3318-D3CE-4127-927B-9CD0C6CABD80}"/>
            </a:ext>
          </a:extLst>
        </xdr:cNvPr>
        <xdr:cNvSpPr/>
      </xdr:nvSpPr>
      <xdr:spPr>
        <a:xfrm>
          <a:off x="18037175" y="1342555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F4B770D6-071F-4171-83F4-213662612AE1}"/>
            </a:ext>
          </a:extLst>
        </xdr:cNvPr>
        <xdr:cNvSpPr/>
      </xdr:nvSpPr>
      <xdr:spPr>
        <a:xfrm>
          <a:off x="17219613" y="1347088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A18387F-D5B9-4412-B661-724F982E5084}"/>
            </a:ext>
          </a:extLst>
        </xdr:cNvPr>
        <xdr:cNvSpPr txBox="1"/>
      </xdr:nvSpPr>
      <xdr:spPr>
        <a:xfrm>
          <a:off x="203279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E50C0676-3078-43D7-ABF9-A2E9E53D49FF}"/>
            </a:ext>
          </a:extLst>
        </xdr:cNvPr>
        <xdr:cNvSpPr txBox="1"/>
      </xdr:nvSpPr>
      <xdr:spPr>
        <a:xfrm>
          <a:off x="195611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917CCF6B-6638-48B5-84ED-E181086D1DDA}"/>
            </a:ext>
          </a:extLst>
        </xdr:cNvPr>
        <xdr:cNvSpPr txBox="1"/>
      </xdr:nvSpPr>
      <xdr:spPr>
        <a:xfrm>
          <a:off x="18729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62FDF7DB-E262-4B95-A7B2-EC61CE6644FC}"/>
            </a:ext>
          </a:extLst>
        </xdr:cNvPr>
        <xdr:cNvSpPr txBox="1"/>
      </xdr:nvSpPr>
      <xdr:spPr>
        <a:xfrm>
          <a:off x="1791176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6B812B0-B55A-49CB-83EC-2EFDE840929B}"/>
            </a:ext>
          </a:extLst>
        </xdr:cNvPr>
        <xdr:cNvSpPr txBox="1"/>
      </xdr:nvSpPr>
      <xdr:spPr>
        <a:xfrm>
          <a:off x="170942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51308</xdr:rowOff>
    </xdr:from>
    <xdr:to>
      <xdr:col>116</xdr:col>
      <xdr:colOff>114300</xdr:colOff>
      <xdr:row>80</xdr:row>
      <xdr:rowOff>152908</xdr:rowOff>
    </xdr:to>
    <xdr:sp macro="" textlink="">
      <xdr:nvSpPr>
        <xdr:cNvPr id="811" name="楕円 810">
          <a:extLst>
            <a:ext uri="{FF2B5EF4-FFF2-40B4-BE49-F238E27FC236}">
              <a16:creationId xmlns:a16="http://schemas.microsoft.com/office/drawing/2014/main" id="{CE298195-FB12-4422-9BED-91DFCF764416}"/>
            </a:ext>
          </a:extLst>
        </xdr:cNvPr>
        <xdr:cNvSpPr/>
      </xdr:nvSpPr>
      <xdr:spPr>
        <a:xfrm>
          <a:off x="20453350" y="1301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74185</xdr:rowOff>
    </xdr:from>
    <xdr:ext cx="469744" cy="259045"/>
    <xdr:sp macro="" textlink="">
      <xdr:nvSpPr>
        <xdr:cNvPr id="812" name="【消防施設】&#10;一人当たり面積該当値テキスト">
          <a:extLst>
            <a:ext uri="{FF2B5EF4-FFF2-40B4-BE49-F238E27FC236}">
              <a16:creationId xmlns:a16="http://schemas.microsoft.com/office/drawing/2014/main" id="{DCA81C5B-CA02-4D90-AF83-01A790A556F0}"/>
            </a:ext>
          </a:extLst>
        </xdr:cNvPr>
        <xdr:cNvSpPr txBox="1"/>
      </xdr:nvSpPr>
      <xdr:spPr>
        <a:xfrm>
          <a:off x="20542250" y="1287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65024</xdr:rowOff>
    </xdr:from>
    <xdr:to>
      <xdr:col>112</xdr:col>
      <xdr:colOff>38100</xdr:colOff>
      <xdr:row>80</xdr:row>
      <xdr:rowOff>166624</xdr:rowOff>
    </xdr:to>
    <xdr:sp macro="" textlink="">
      <xdr:nvSpPr>
        <xdr:cNvPr id="813" name="楕円 812">
          <a:extLst>
            <a:ext uri="{FF2B5EF4-FFF2-40B4-BE49-F238E27FC236}">
              <a16:creationId xmlns:a16="http://schemas.microsoft.com/office/drawing/2014/main" id="{5466A8FE-4C92-4252-9F3D-DB6F57EED31A}"/>
            </a:ext>
          </a:extLst>
        </xdr:cNvPr>
        <xdr:cNvSpPr/>
      </xdr:nvSpPr>
      <xdr:spPr>
        <a:xfrm>
          <a:off x="19686588" y="13028549"/>
          <a:ext cx="8731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102108</xdr:rowOff>
    </xdr:from>
    <xdr:to>
      <xdr:col>116</xdr:col>
      <xdr:colOff>63500</xdr:colOff>
      <xdr:row>80</xdr:row>
      <xdr:rowOff>115824</xdr:rowOff>
    </xdr:to>
    <xdr:cxnSp macro="">
      <xdr:nvCxnSpPr>
        <xdr:cNvPr id="814" name="直線コネクタ 813">
          <a:extLst>
            <a:ext uri="{FF2B5EF4-FFF2-40B4-BE49-F238E27FC236}">
              <a16:creationId xmlns:a16="http://schemas.microsoft.com/office/drawing/2014/main" id="{B94C3DC9-7A07-49EC-9D51-EEEB32C4A5BE}"/>
            </a:ext>
          </a:extLst>
        </xdr:cNvPr>
        <xdr:cNvCxnSpPr/>
      </xdr:nvCxnSpPr>
      <xdr:spPr>
        <a:xfrm flipV="1">
          <a:off x="19737388" y="13065633"/>
          <a:ext cx="766762"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51308</xdr:rowOff>
    </xdr:from>
    <xdr:to>
      <xdr:col>107</xdr:col>
      <xdr:colOff>101600</xdr:colOff>
      <xdr:row>80</xdr:row>
      <xdr:rowOff>152908</xdr:rowOff>
    </xdr:to>
    <xdr:sp macro="" textlink="">
      <xdr:nvSpPr>
        <xdr:cNvPr id="815" name="楕円 814">
          <a:extLst>
            <a:ext uri="{FF2B5EF4-FFF2-40B4-BE49-F238E27FC236}">
              <a16:creationId xmlns:a16="http://schemas.microsoft.com/office/drawing/2014/main" id="{41E4864C-A344-44C0-B637-90181581D386}"/>
            </a:ext>
          </a:extLst>
        </xdr:cNvPr>
        <xdr:cNvSpPr/>
      </xdr:nvSpPr>
      <xdr:spPr>
        <a:xfrm>
          <a:off x="18854738" y="1301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102108</xdr:rowOff>
    </xdr:from>
    <xdr:to>
      <xdr:col>111</xdr:col>
      <xdr:colOff>177800</xdr:colOff>
      <xdr:row>80</xdr:row>
      <xdr:rowOff>115824</xdr:rowOff>
    </xdr:to>
    <xdr:cxnSp macro="">
      <xdr:nvCxnSpPr>
        <xdr:cNvPr id="816" name="直線コネクタ 815">
          <a:extLst>
            <a:ext uri="{FF2B5EF4-FFF2-40B4-BE49-F238E27FC236}">
              <a16:creationId xmlns:a16="http://schemas.microsoft.com/office/drawing/2014/main" id="{59E50D63-2A41-4FDF-B41C-29DD7EEA97A6}"/>
            </a:ext>
          </a:extLst>
        </xdr:cNvPr>
        <xdr:cNvCxnSpPr/>
      </xdr:nvCxnSpPr>
      <xdr:spPr>
        <a:xfrm>
          <a:off x="18905538" y="13065633"/>
          <a:ext cx="8318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83313</xdr:rowOff>
    </xdr:from>
    <xdr:to>
      <xdr:col>102</xdr:col>
      <xdr:colOff>165100</xdr:colOff>
      <xdr:row>81</xdr:row>
      <xdr:rowOff>13463</xdr:rowOff>
    </xdr:to>
    <xdr:sp macro="" textlink="">
      <xdr:nvSpPr>
        <xdr:cNvPr id="817" name="楕円 816">
          <a:extLst>
            <a:ext uri="{FF2B5EF4-FFF2-40B4-BE49-F238E27FC236}">
              <a16:creationId xmlns:a16="http://schemas.microsoft.com/office/drawing/2014/main" id="{793B74FC-E02A-4A35-B756-2C0016BD189F}"/>
            </a:ext>
          </a:extLst>
        </xdr:cNvPr>
        <xdr:cNvSpPr/>
      </xdr:nvSpPr>
      <xdr:spPr>
        <a:xfrm>
          <a:off x="18037175" y="1304683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102108</xdr:rowOff>
    </xdr:from>
    <xdr:to>
      <xdr:col>107</xdr:col>
      <xdr:colOff>50800</xdr:colOff>
      <xdr:row>80</xdr:row>
      <xdr:rowOff>134113</xdr:rowOff>
    </xdr:to>
    <xdr:cxnSp macro="">
      <xdr:nvCxnSpPr>
        <xdr:cNvPr id="818" name="直線コネクタ 817">
          <a:extLst>
            <a:ext uri="{FF2B5EF4-FFF2-40B4-BE49-F238E27FC236}">
              <a16:creationId xmlns:a16="http://schemas.microsoft.com/office/drawing/2014/main" id="{01F6752E-8C5E-4565-95F1-224711939785}"/>
            </a:ext>
          </a:extLst>
        </xdr:cNvPr>
        <xdr:cNvCxnSpPr/>
      </xdr:nvCxnSpPr>
      <xdr:spPr>
        <a:xfrm flipV="1">
          <a:off x="18087975" y="13065633"/>
          <a:ext cx="817563"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92456</xdr:rowOff>
    </xdr:from>
    <xdr:to>
      <xdr:col>98</xdr:col>
      <xdr:colOff>38100</xdr:colOff>
      <xdr:row>81</xdr:row>
      <xdr:rowOff>22606</xdr:rowOff>
    </xdr:to>
    <xdr:sp macro="" textlink="">
      <xdr:nvSpPr>
        <xdr:cNvPr id="819" name="楕円 818">
          <a:extLst>
            <a:ext uri="{FF2B5EF4-FFF2-40B4-BE49-F238E27FC236}">
              <a16:creationId xmlns:a16="http://schemas.microsoft.com/office/drawing/2014/main" id="{F30330A2-BABB-414E-9A5F-D9BC5E560EAB}"/>
            </a:ext>
          </a:extLst>
        </xdr:cNvPr>
        <xdr:cNvSpPr/>
      </xdr:nvSpPr>
      <xdr:spPr>
        <a:xfrm>
          <a:off x="17219613" y="13055981"/>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134113</xdr:rowOff>
    </xdr:from>
    <xdr:to>
      <xdr:col>102</xdr:col>
      <xdr:colOff>114300</xdr:colOff>
      <xdr:row>80</xdr:row>
      <xdr:rowOff>143256</xdr:rowOff>
    </xdr:to>
    <xdr:cxnSp macro="">
      <xdr:nvCxnSpPr>
        <xdr:cNvPr id="820" name="直線コネクタ 819">
          <a:extLst>
            <a:ext uri="{FF2B5EF4-FFF2-40B4-BE49-F238E27FC236}">
              <a16:creationId xmlns:a16="http://schemas.microsoft.com/office/drawing/2014/main" id="{F9492845-3DFD-44E4-9D7F-22D517521E63}"/>
            </a:ext>
          </a:extLst>
        </xdr:cNvPr>
        <xdr:cNvCxnSpPr/>
      </xdr:nvCxnSpPr>
      <xdr:spPr>
        <a:xfrm flipV="1">
          <a:off x="17270413" y="13097638"/>
          <a:ext cx="817562"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A293C9DD-9A0A-4692-97E9-544216ED2E15}"/>
            </a:ext>
          </a:extLst>
        </xdr:cNvPr>
        <xdr:cNvSpPr txBox="1"/>
      </xdr:nvSpPr>
      <xdr:spPr>
        <a:xfrm>
          <a:off x="19504102" y="1349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D68BB2E2-A471-482C-B015-B2165C02690F}"/>
            </a:ext>
          </a:extLst>
        </xdr:cNvPr>
        <xdr:cNvSpPr txBox="1"/>
      </xdr:nvSpPr>
      <xdr:spPr>
        <a:xfrm>
          <a:off x="18684952" y="1350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3A3EAF67-8C66-460B-ACA3-7CF921D73D0E}"/>
            </a:ext>
          </a:extLst>
        </xdr:cNvPr>
        <xdr:cNvSpPr txBox="1"/>
      </xdr:nvSpPr>
      <xdr:spPr>
        <a:xfrm>
          <a:off x="17867390" y="1350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D13C7CEE-A5B0-4B08-A508-DE01D850032C}"/>
            </a:ext>
          </a:extLst>
        </xdr:cNvPr>
        <xdr:cNvSpPr txBox="1"/>
      </xdr:nvSpPr>
      <xdr:spPr>
        <a:xfrm>
          <a:off x="17049827" y="135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11701</xdr:rowOff>
    </xdr:from>
    <xdr:ext cx="469744" cy="259045"/>
    <xdr:sp macro="" textlink="">
      <xdr:nvSpPr>
        <xdr:cNvPr id="825" name="n_1mainValue【消防施設】&#10;一人当たり面積">
          <a:extLst>
            <a:ext uri="{FF2B5EF4-FFF2-40B4-BE49-F238E27FC236}">
              <a16:creationId xmlns:a16="http://schemas.microsoft.com/office/drawing/2014/main" id="{E90DDB90-7B62-44F6-BBF1-8C3FB9100F95}"/>
            </a:ext>
          </a:extLst>
        </xdr:cNvPr>
        <xdr:cNvSpPr txBox="1"/>
      </xdr:nvSpPr>
      <xdr:spPr>
        <a:xfrm>
          <a:off x="19504102" y="1281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169435</xdr:rowOff>
    </xdr:from>
    <xdr:ext cx="469744" cy="259045"/>
    <xdr:sp macro="" textlink="">
      <xdr:nvSpPr>
        <xdr:cNvPr id="826" name="n_2mainValue【消防施設】&#10;一人当たり面積">
          <a:extLst>
            <a:ext uri="{FF2B5EF4-FFF2-40B4-BE49-F238E27FC236}">
              <a16:creationId xmlns:a16="http://schemas.microsoft.com/office/drawing/2014/main" id="{C12D009A-F6E8-4660-A8AE-E0DE194DBEA9}"/>
            </a:ext>
          </a:extLst>
        </xdr:cNvPr>
        <xdr:cNvSpPr txBox="1"/>
      </xdr:nvSpPr>
      <xdr:spPr>
        <a:xfrm>
          <a:off x="18684952" y="1279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29990</xdr:rowOff>
    </xdr:from>
    <xdr:ext cx="469744" cy="259045"/>
    <xdr:sp macro="" textlink="">
      <xdr:nvSpPr>
        <xdr:cNvPr id="827" name="n_3mainValue【消防施設】&#10;一人当たり面積">
          <a:extLst>
            <a:ext uri="{FF2B5EF4-FFF2-40B4-BE49-F238E27FC236}">
              <a16:creationId xmlns:a16="http://schemas.microsoft.com/office/drawing/2014/main" id="{503876A0-4245-4DA3-8804-03D014C51F3D}"/>
            </a:ext>
          </a:extLst>
        </xdr:cNvPr>
        <xdr:cNvSpPr txBox="1"/>
      </xdr:nvSpPr>
      <xdr:spPr>
        <a:xfrm>
          <a:off x="17867390" y="1283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39133</xdr:rowOff>
    </xdr:from>
    <xdr:ext cx="469744" cy="259045"/>
    <xdr:sp macro="" textlink="">
      <xdr:nvSpPr>
        <xdr:cNvPr id="828" name="n_4mainValue【消防施設】&#10;一人当たり面積">
          <a:extLst>
            <a:ext uri="{FF2B5EF4-FFF2-40B4-BE49-F238E27FC236}">
              <a16:creationId xmlns:a16="http://schemas.microsoft.com/office/drawing/2014/main" id="{A32D32BF-3A9C-47DB-B53C-860307650F4C}"/>
            </a:ext>
          </a:extLst>
        </xdr:cNvPr>
        <xdr:cNvSpPr txBox="1"/>
      </xdr:nvSpPr>
      <xdr:spPr>
        <a:xfrm>
          <a:off x="17049827" y="128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F090F657-3FC8-44D5-8B76-52A94EEFFFA9}"/>
            </a:ext>
          </a:extLst>
        </xdr:cNvPr>
        <xdr:cNvSpPr/>
      </xdr:nvSpPr>
      <xdr:spPr>
        <a:xfrm>
          <a:off x="11517313" y="14763750"/>
          <a:ext cx="4367212"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A1631976-DDC7-4D12-9F9D-371E3DD9BF32}"/>
            </a:ext>
          </a:extLst>
        </xdr:cNvPr>
        <xdr:cNvSpPr/>
      </xdr:nvSpPr>
      <xdr:spPr>
        <a:xfrm>
          <a:off x="116300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1EEBCD04-0FBE-4FD3-A92E-1C27AF177B8E}"/>
            </a:ext>
          </a:extLst>
        </xdr:cNvPr>
        <xdr:cNvSpPr/>
      </xdr:nvSpPr>
      <xdr:spPr>
        <a:xfrm>
          <a:off x="116300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0072C9A1-0C1F-43B4-A607-820CEE90A63C}"/>
            </a:ext>
          </a:extLst>
        </xdr:cNvPr>
        <xdr:cNvSpPr/>
      </xdr:nvSpPr>
      <xdr:spPr>
        <a:xfrm>
          <a:off x="1257458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7054DB32-A5B9-42E3-A0C7-8B2EBDCD6BF1}"/>
            </a:ext>
          </a:extLst>
        </xdr:cNvPr>
        <xdr:cNvSpPr/>
      </xdr:nvSpPr>
      <xdr:spPr>
        <a:xfrm>
          <a:off x="1257458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0D315633-BC07-4E96-993C-EAA2719016AE}"/>
            </a:ext>
          </a:extLst>
        </xdr:cNvPr>
        <xdr:cNvSpPr/>
      </xdr:nvSpPr>
      <xdr:spPr>
        <a:xfrm>
          <a:off x="13631863"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F536E065-FBFC-4011-B436-CD9DA6015967}"/>
            </a:ext>
          </a:extLst>
        </xdr:cNvPr>
        <xdr:cNvSpPr/>
      </xdr:nvSpPr>
      <xdr:spPr>
        <a:xfrm>
          <a:off x="13631863"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8287BB7F-38D9-4383-ADDB-0C2741B3040C}"/>
            </a:ext>
          </a:extLst>
        </xdr:cNvPr>
        <xdr:cNvSpPr/>
      </xdr:nvSpPr>
      <xdr:spPr>
        <a:xfrm>
          <a:off x="11517313" y="15906750"/>
          <a:ext cx="4367212"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652D96C6-4571-4977-98E3-DE331EEF6018}"/>
            </a:ext>
          </a:extLst>
        </xdr:cNvPr>
        <xdr:cNvSpPr txBox="1"/>
      </xdr:nvSpPr>
      <xdr:spPr>
        <a:xfrm>
          <a:off x="11479213"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A0EAAD5B-216A-4775-A165-572E78406D68}"/>
            </a:ext>
          </a:extLst>
        </xdr:cNvPr>
        <xdr:cNvCxnSpPr/>
      </xdr:nvCxnSpPr>
      <xdr:spPr>
        <a:xfrm>
          <a:off x="11517313"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2553EA23-35C1-4E90-A47A-3961BEDBC4B3}"/>
            </a:ext>
          </a:extLst>
        </xdr:cNvPr>
        <xdr:cNvSpPr txBox="1"/>
      </xdr:nvSpPr>
      <xdr:spPr>
        <a:xfrm>
          <a:off x="11092996"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3767D0BB-08D1-4288-80ED-4AE47A0F60FB}"/>
            </a:ext>
          </a:extLst>
        </xdr:cNvPr>
        <xdr:cNvCxnSpPr/>
      </xdr:nvCxnSpPr>
      <xdr:spPr>
        <a:xfrm>
          <a:off x="11517313" y="178661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C2FFDC72-664C-4104-9C80-7615E53E1A79}"/>
            </a:ext>
          </a:extLst>
        </xdr:cNvPr>
        <xdr:cNvSpPr txBox="1"/>
      </xdr:nvSpPr>
      <xdr:spPr>
        <a:xfrm>
          <a:off x="11092996"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D93CE507-4C1B-49C7-B468-16F1EAF89C6F}"/>
            </a:ext>
          </a:extLst>
        </xdr:cNvPr>
        <xdr:cNvCxnSpPr/>
      </xdr:nvCxnSpPr>
      <xdr:spPr>
        <a:xfrm>
          <a:off x="11517313" y="1753960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F8DC94A9-9840-4ECD-A94B-C691A50C289D}"/>
            </a:ext>
          </a:extLst>
        </xdr:cNvPr>
        <xdr:cNvSpPr txBox="1"/>
      </xdr:nvSpPr>
      <xdr:spPr>
        <a:xfrm>
          <a:off x="11142829" y="173973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5D071F2A-F61E-4BC0-B8F2-DEFB067A0B7E}"/>
            </a:ext>
          </a:extLst>
        </xdr:cNvPr>
        <xdr:cNvCxnSpPr/>
      </xdr:nvCxnSpPr>
      <xdr:spPr>
        <a:xfrm>
          <a:off x="11517313" y="172130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836CA5F1-D0A1-47AD-891C-DF13E3483EB2}"/>
            </a:ext>
          </a:extLst>
        </xdr:cNvPr>
        <xdr:cNvSpPr txBox="1"/>
      </xdr:nvSpPr>
      <xdr:spPr>
        <a:xfrm>
          <a:off x="11142829"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F49CB147-02CF-4CEF-9989-4F9D4BC1E019}"/>
            </a:ext>
          </a:extLst>
        </xdr:cNvPr>
        <xdr:cNvCxnSpPr/>
      </xdr:nvCxnSpPr>
      <xdr:spPr>
        <a:xfrm>
          <a:off x="11517313" y="1688646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A04DB696-53BF-4398-91AD-17A847A88E18}"/>
            </a:ext>
          </a:extLst>
        </xdr:cNvPr>
        <xdr:cNvSpPr txBox="1"/>
      </xdr:nvSpPr>
      <xdr:spPr>
        <a:xfrm>
          <a:off x="11142829"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C194E16C-E51B-4C07-BB83-3D205D70C55B}"/>
            </a:ext>
          </a:extLst>
        </xdr:cNvPr>
        <xdr:cNvCxnSpPr/>
      </xdr:nvCxnSpPr>
      <xdr:spPr>
        <a:xfrm>
          <a:off x="11517313" y="165598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C719ABCE-2884-4ED6-ACC7-3C979B779C29}"/>
            </a:ext>
          </a:extLst>
        </xdr:cNvPr>
        <xdr:cNvSpPr txBox="1"/>
      </xdr:nvSpPr>
      <xdr:spPr>
        <a:xfrm>
          <a:off x="11142829" y="16417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A32A294F-18D4-4DC9-A5DB-EEF31094986D}"/>
            </a:ext>
          </a:extLst>
        </xdr:cNvPr>
        <xdr:cNvCxnSpPr/>
      </xdr:nvCxnSpPr>
      <xdr:spPr>
        <a:xfrm>
          <a:off x="11517313" y="1623332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99508DEB-7A14-49E2-9F70-1A07B0E79F9D}"/>
            </a:ext>
          </a:extLst>
        </xdr:cNvPr>
        <xdr:cNvSpPr txBox="1"/>
      </xdr:nvSpPr>
      <xdr:spPr>
        <a:xfrm>
          <a:off x="11206949" y="16091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7AB46BA3-04FF-4761-B856-DE6DAC34AE50}"/>
            </a:ext>
          </a:extLst>
        </xdr:cNvPr>
        <xdr:cNvCxnSpPr/>
      </xdr:nvCxnSpPr>
      <xdr:spPr>
        <a:xfrm>
          <a:off x="11517313"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AEEA0B4-5505-41DC-8CCB-D99BD97D1EE1}"/>
            </a:ext>
          </a:extLst>
        </xdr:cNvPr>
        <xdr:cNvSpPr/>
      </xdr:nvSpPr>
      <xdr:spPr>
        <a:xfrm>
          <a:off x="11517313" y="15906750"/>
          <a:ext cx="4367212"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B356C0CD-72FF-4DDE-BC9F-0131B2939923}"/>
            </a:ext>
          </a:extLst>
        </xdr:cNvPr>
        <xdr:cNvCxnSpPr/>
      </xdr:nvCxnSpPr>
      <xdr:spPr>
        <a:xfrm flipV="1">
          <a:off x="15104427" y="1645538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FE10A332-B181-4CAB-8732-2AC67CABC337}"/>
            </a:ext>
          </a:extLst>
        </xdr:cNvPr>
        <xdr:cNvSpPr txBox="1"/>
      </xdr:nvSpPr>
      <xdr:spPr>
        <a:xfrm>
          <a:off x="15143163" y="177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815459B6-04D6-4325-86E9-2E2D6FD7A07F}"/>
            </a:ext>
          </a:extLst>
        </xdr:cNvPr>
        <xdr:cNvCxnSpPr/>
      </xdr:nvCxnSpPr>
      <xdr:spPr>
        <a:xfrm>
          <a:off x="15016163" y="1770452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C6EF6A89-1B2F-41B7-BEFB-C0E2061D9ABB}"/>
            </a:ext>
          </a:extLst>
        </xdr:cNvPr>
        <xdr:cNvSpPr txBox="1"/>
      </xdr:nvSpPr>
      <xdr:spPr>
        <a:xfrm>
          <a:off x="15143163" y="1623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B6009438-843A-47CE-B852-E5D776296BE3}"/>
            </a:ext>
          </a:extLst>
        </xdr:cNvPr>
        <xdr:cNvCxnSpPr/>
      </xdr:nvCxnSpPr>
      <xdr:spPr>
        <a:xfrm>
          <a:off x="15016163" y="1645538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BF28F948-DF51-4606-8528-097A8AECE630}"/>
            </a:ext>
          </a:extLst>
        </xdr:cNvPr>
        <xdr:cNvSpPr txBox="1"/>
      </xdr:nvSpPr>
      <xdr:spPr>
        <a:xfrm>
          <a:off x="15143163" y="1675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2D7CB798-B65B-4324-B16D-9E7A8D27303C}"/>
            </a:ext>
          </a:extLst>
        </xdr:cNvPr>
        <xdr:cNvSpPr/>
      </xdr:nvSpPr>
      <xdr:spPr>
        <a:xfrm>
          <a:off x="15054263" y="1690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ECFBF4D0-0871-43F0-A97C-B293417B19AD}"/>
            </a:ext>
          </a:extLst>
        </xdr:cNvPr>
        <xdr:cNvSpPr/>
      </xdr:nvSpPr>
      <xdr:spPr>
        <a:xfrm>
          <a:off x="14273213" y="1689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AB5C51D8-5DB5-479E-9F71-79632FA01D63}"/>
            </a:ext>
          </a:extLst>
        </xdr:cNvPr>
        <xdr:cNvSpPr/>
      </xdr:nvSpPr>
      <xdr:spPr>
        <a:xfrm>
          <a:off x="13455650" y="1692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6341C6F5-81AB-4789-BDFA-9637FE0AF3AD}"/>
            </a:ext>
          </a:extLst>
        </xdr:cNvPr>
        <xdr:cNvSpPr/>
      </xdr:nvSpPr>
      <xdr:spPr>
        <a:xfrm>
          <a:off x="12638088" y="16891181"/>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4980DF3E-6603-45CC-9753-342331EF2D3F}"/>
            </a:ext>
          </a:extLst>
        </xdr:cNvPr>
        <xdr:cNvSpPr/>
      </xdr:nvSpPr>
      <xdr:spPr>
        <a:xfrm>
          <a:off x="11806238" y="1694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9B9B60D0-9DAF-4F9C-9F92-5203A15C862D}"/>
            </a:ext>
          </a:extLst>
        </xdr:cNvPr>
        <xdr:cNvSpPr txBox="1"/>
      </xdr:nvSpPr>
      <xdr:spPr>
        <a:xfrm>
          <a:off x="149288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BCE8C9C-9CA2-48A7-B39C-B61CF65B574A}"/>
            </a:ext>
          </a:extLst>
        </xdr:cNvPr>
        <xdr:cNvSpPr txBox="1"/>
      </xdr:nvSpPr>
      <xdr:spPr>
        <a:xfrm>
          <a:off x="141478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F0AC54EB-9516-410D-8F4D-63026B5730F6}"/>
            </a:ext>
          </a:extLst>
        </xdr:cNvPr>
        <xdr:cNvSpPr txBox="1"/>
      </xdr:nvSpPr>
      <xdr:spPr>
        <a:xfrm>
          <a:off x="133302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A033630-637E-4A2D-96E6-2D42675A40BE}"/>
            </a:ext>
          </a:extLst>
        </xdr:cNvPr>
        <xdr:cNvSpPr txBox="1"/>
      </xdr:nvSpPr>
      <xdr:spPr>
        <a:xfrm>
          <a:off x="125126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E6716CA-8783-4D58-88FC-C0DC13280A84}"/>
            </a:ext>
          </a:extLst>
        </xdr:cNvPr>
        <xdr:cNvSpPr txBox="1"/>
      </xdr:nvSpPr>
      <xdr:spPr>
        <a:xfrm>
          <a:off x="116808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35198</xdr:rowOff>
    </xdr:from>
    <xdr:to>
      <xdr:col>85</xdr:col>
      <xdr:colOff>177800</xdr:colOff>
      <xdr:row>105</xdr:row>
      <xdr:rowOff>136798</xdr:rowOff>
    </xdr:to>
    <xdr:sp macro="" textlink="">
      <xdr:nvSpPr>
        <xdr:cNvPr id="870" name="楕円 869">
          <a:extLst>
            <a:ext uri="{FF2B5EF4-FFF2-40B4-BE49-F238E27FC236}">
              <a16:creationId xmlns:a16="http://schemas.microsoft.com/office/drawing/2014/main" id="{5C6A343A-F89C-45F7-A970-71E0233207A6}"/>
            </a:ext>
          </a:extLst>
        </xdr:cNvPr>
        <xdr:cNvSpPr/>
      </xdr:nvSpPr>
      <xdr:spPr>
        <a:xfrm>
          <a:off x="15054263" y="171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13625</xdr:rowOff>
    </xdr:from>
    <xdr:ext cx="405111" cy="259045"/>
    <xdr:sp macro="" textlink="">
      <xdr:nvSpPr>
        <xdr:cNvPr id="871" name="【庁舎】&#10;有形固定資産減価償却率該当値テキスト">
          <a:extLst>
            <a:ext uri="{FF2B5EF4-FFF2-40B4-BE49-F238E27FC236}">
              <a16:creationId xmlns:a16="http://schemas.microsoft.com/office/drawing/2014/main" id="{86763FBA-FD45-4C87-BBA9-F6D3CF8D88B9}"/>
            </a:ext>
          </a:extLst>
        </xdr:cNvPr>
        <xdr:cNvSpPr txBox="1"/>
      </xdr:nvSpPr>
      <xdr:spPr>
        <a:xfrm>
          <a:off x="15143163" y="1715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118473</xdr:rowOff>
    </xdr:from>
    <xdr:to>
      <xdr:col>81</xdr:col>
      <xdr:colOff>101600</xdr:colOff>
      <xdr:row>105</xdr:row>
      <xdr:rowOff>48623</xdr:rowOff>
    </xdr:to>
    <xdr:sp macro="" textlink="">
      <xdr:nvSpPr>
        <xdr:cNvPr id="872" name="楕円 871">
          <a:extLst>
            <a:ext uri="{FF2B5EF4-FFF2-40B4-BE49-F238E27FC236}">
              <a16:creationId xmlns:a16="http://schemas.microsoft.com/office/drawing/2014/main" id="{52407E77-4801-4B34-A553-AA93AA5C720D}"/>
            </a:ext>
          </a:extLst>
        </xdr:cNvPr>
        <xdr:cNvSpPr/>
      </xdr:nvSpPr>
      <xdr:spPr>
        <a:xfrm>
          <a:off x="14273213" y="1709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169273</xdr:rowOff>
    </xdr:from>
    <xdr:to>
      <xdr:col>85</xdr:col>
      <xdr:colOff>127000</xdr:colOff>
      <xdr:row>105</xdr:row>
      <xdr:rowOff>85998</xdr:rowOff>
    </xdr:to>
    <xdr:cxnSp macro="">
      <xdr:nvCxnSpPr>
        <xdr:cNvPr id="873" name="直線コネクタ 872">
          <a:extLst>
            <a:ext uri="{FF2B5EF4-FFF2-40B4-BE49-F238E27FC236}">
              <a16:creationId xmlns:a16="http://schemas.microsoft.com/office/drawing/2014/main" id="{39D7E29D-1E59-4BD6-B2E6-4A73C681E0CC}"/>
            </a:ext>
          </a:extLst>
        </xdr:cNvPr>
        <xdr:cNvCxnSpPr/>
      </xdr:nvCxnSpPr>
      <xdr:spPr>
        <a:xfrm>
          <a:off x="14324013" y="17142823"/>
          <a:ext cx="78105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71120</xdr:rowOff>
    </xdr:from>
    <xdr:to>
      <xdr:col>76</xdr:col>
      <xdr:colOff>165100</xdr:colOff>
      <xdr:row>105</xdr:row>
      <xdr:rowOff>1270</xdr:rowOff>
    </xdr:to>
    <xdr:sp macro="" textlink="">
      <xdr:nvSpPr>
        <xdr:cNvPr id="874" name="楕円 873">
          <a:extLst>
            <a:ext uri="{FF2B5EF4-FFF2-40B4-BE49-F238E27FC236}">
              <a16:creationId xmlns:a16="http://schemas.microsoft.com/office/drawing/2014/main" id="{F766809D-59C8-4CBF-BBC5-317CC0F0921A}"/>
            </a:ext>
          </a:extLst>
        </xdr:cNvPr>
        <xdr:cNvSpPr/>
      </xdr:nvSpPr>
      <xdr:spPr>
        <a:xfrm>
          <a:off x="13455650" y="1704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121920</xdr:rowOff>
    </xdr:from>
    <xdr:to>
      <xdr:col>81</xdr:col>
      <xdr:colOff>50800</xdr:colOff>
      <xdr:row>104</xdr:row>
      <xdr:rowOff>169273</xdr:rowOff>
    </xdr:to>
    <xdr:cxnSp macro="">
      <xdr:nvCxnSpPr>
        <xdr:cNvPr id="875" name="直線コネクタ 874">
          <a:extLst>
            <a:ext uri="{FF2B5EF4-FFF2-40B4-BE49-F238E27FC236}">
              <a16:creationId xmlns:a16="http://schemas.microsoft.com/office/drawing/2014/main" id="{3ECF4205-9F05-4C8E-931A-10A8A4D53F89}"/>
            </a:ext>
          </a:extLst>
        </xdr:cNvPr>
        <xdr:cNvCxnSpPr/>
      </xdr:nvCxnSpPr>
      <xdr:spPr>
        <a:xfrm>
          <a:off x="13506450" y="17095470"/>
          <a:ext cx="817563"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76" name="楕円 875">
          <a:extLst>
            <a:ext uri="{FF2B5EF4-FFF2-40B4-BE49-F238E27FC236}">
              <a16:creationId xmlns:a16="http://schemas.microsoft.com/office/drawing/2014/main" id="{0EA4FD50-19C7-4CDF-8A90-A18B42EF092B}"/>
            </a:ext>
          </a:extLst>
        </xdr:cNvPr>
        <xdr:cNvSpPr/>
      </xdr:nvSpPr>
      <xdr:spPr>
        <a:xfrm>
          <a:off x="12638088" y="1706263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121920</xdr:rowOff>
    </xdr:from>
    <xdr:to>
      <xdr:col>76</xdr:col>
      <xdr:colOff>114300</xdr:colOff>
      <xdr:row>104</xdr:row>
      <xdr:rowOff>139881</xdr:rowOff>
    </xdr:to>
    <xdr:cxnSp macro="">
      <xdr:nvCxnSpPr>
        <xdr:cNvPr id="877" name="直線コネクタ 876">
          <a:extLst>
            <a:ext uri="{FF2B5EF4-FFF2-40B4-BE49-F238E27FC236}">
              <a16:creationId xmlns:a16="http://schemas.microsoft.com/office/drawing/2014/main" id="{2B2557A4-C450-4917-8600-7C0655054108}"/>
            </a:ext>
          </a:extLst>
        </xdr:cNvPr>
        <xdr:cNvCxnSpPr/>
      </xdr:nvCxnSpPr>
      <xdr:spPr>
        <a:xfrm flipV="1">
          <a:off x="12688888" y="17095470"/>
          <a:ext cx="817562"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54792</xdr:rowOff>
    </xdr:from>
    <xdr:to>
      <xdr:col>67</xdr:col>
      <xdr:colOff>101600</xdr:colOff>
      <xdr:row>104</xdr:row>
      <xdr:rowOff>156392</xdr:rowOff>
    </xdr:to>
    <xdr:sp macro="" textlink="">
      <xdr:nvSpPr>
        <xdr:cNvPr id="878" name="楕円 877">
          <a:extLst>
            <a:ext uri="{FF2B5EF4-FFF2-40B4-BE49-F238E27FC236}">
              <a16:creationId xmlns:a16="http://schemas.microsoft.com/office/drawing/2014/main" id="{9F01A2B7-1792-4B13-B499-918C148507E3}"/>
            </a:ext>
          </a:extLst>
        </xdr:cNvPr>
        <xdr:cNvSpPr/>
      </xdr:nvSpPr>
      <xdr:spPr>
        <a:xfrm>
          <a:off x="11806238" y="1702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105592</xdr:rowOff>
    </xdr:from>
    <xdr:to>
      <xdr:col>71</xdr:col>
      <xdr:colOff>177800</xdr:colOff>
      <xdr:row>104</xdr:row>
      <xdr:rowOff>139881</xdr:rowOff>
    </xdr:to>
    <xdr:cxnSp macro="">
      <xdr:nvCxnSpPr>
        <xdr:cNvPr id="879" name="直線コネクタ 878">
          <a:extLst>
            <a:ext uri="{FF2B5EF4-FFF2-40B4-BE49-F238E27FC236}">
              <a16:creationId xmlns:a16="http://schemas.microsoft.com/office/drawing/2014/main" id="{06F6CF95-D6F5-4811-8BB6-506BDF516E00}"/>
            </a:ext>
          </a:extLst>
        </xdr:cNvPr>
        <xdr:cNvCxnSpPr/>
      </xdr:nvCxnSpPr>
      <xdr:spPr>
        <a:xfrm>
          <a:off x="11857038" y="17079142"/>
          <a:ext cx="8318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5466F29A-B24B-4BF9-893D-7A9973FDD0F4}"/>
            </a:ext>
          </a:extLst>
        </xdr:cNvPr>
        <xdr:cNvSpPr txBox="1"/>
      </xdr:nvSpPr>
      <xdr:spPr>
        <a:xfrm>
          <a:off x="14123044"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E84A46E2-3828-4FAF-B696-A62967B0C7D7}"/>
            </a:ext>
          </a:extLst>
        </xdr:cNvPr>
        <xdr:cNvSpPr txBox="1"/>
      </xdr:nvSpPr>
      <xdr:spPr>
        <a:xfrm>
          <a:off x="13318182" y="16699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7AE2210F-44E0-4D2D-A47C-A6416186F038}"/>
            </a:ext>
          </a:extLst>
        </xdr:cNvPr>
        <xdr:cNvSpPr txBox="1"/>
      </xdr:nvSpPr>
      <xdr:spPr>
        <a:xfrm>
          <a:off x="12500619"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9542D3DD-E23A-4FB1-AE2A-1F49F8854FF0}"/>
            </a:ext>
          </a:extLst>
        </xdr:cNvPr>
        <xdr:cNvSpPr txBox="1"/>
      </xdr:nvSpPr>
      <xdr:spPr>
        <a:xfrm>
          <a:off x="11668769" y="1672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39750</xdr:rowOff>
    </xdr:from>
    <xdr:ext cx="405111" cy="259045"/>
    <xdr:sp macro="" textlink="">
      <xdr:nvSpPr>
        <xdr:cNvPr id="884" name="n_1mainValue【庁舎】&#10;有形固定資産減価償却率">
          <a:extLst>
            <a:ext uri="{FF2B5EF4-FFF2-40B4-BE49-F238E27FC236}">
              <a16:creationId xmlns:a16="http://schemas.microsoft.com/office/drawing/2014/main" id="{EB571C1D-56AE-4E28-A8EC-CB61D94717FD}"/>
            </a:ext>
          </a:extLst>
        </xdr:cNvPr>
        <xdr:cNvSpPr txBox="1"/>
      </xdr:nvSpPr>
      <xdr:spPr>
        <a:xfrm>
          <a:off x="14123044" y="17184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885" name="n_2mainValue【庁舎】&#10;有形固定資産減価償却率">
          <a:extLst>
            <a:ext uri="{FF2B5EF4-FFF2-40B4-BE49-F238E27FC236}">
              <a16:creationId xmlns:a16="http://schemas.microsoft.com/office/drawing/2014/main" id="{2AF0B2DD-60C4-417B-9BE1-AA6CCFAC293C}"/>
            </a:ext>
          </a:extLst>
        </xdr:cNvPr>
        <xdr:cNvSpPr txBox="1"/>
      </xdr:nvSpPr>
      <xdr:spPr>
        <a:xfrm>
          <a:off x="13318182" y="1713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886" name="n_3mainValue【庁舎】&#10;有形固定資産減価償却率">
          <a:extLst>
            <a:ext uri="{FF2B5EF4-FFF2-40B4-BE49-F238E27FC236}">
              <a16:creationId xmlns:a16="http://schemas.microsoft.com/office/drawing/2014/main" id="{83FB1C90-A499-4862-BDDD-B76F4D929B57}"/>
            </a:ext>
          </a:extLst>
        </xdr:cNvPr>
        <xdr:cNvSpPr txBox="1"/>
      </xdr:nvSpPr>
      <xdr:spPr>
        <a:xfrm>
          <a:off x="12500619" y="17155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147519</xdr:rowOff>
    </xdr:from>
    <xdr:ext cx="405111" cy="259045"/>
    <xdr:sp macro="" textlink="">
      <xdr:nvSpPr>
        <xdr:cNvPr id="887" name="n_4mainValue【庁舎】&#10;有形固定資産減価償却率">
          <a:extLst>
            <a:ext uri="{FF2B5EF4-FFF2-40B4-BE49-F238E27FC236}">
              <a16:creationId xmlns:a16="http://schemas.microsoft.com/office/drawing/2014/main" id="{7275EC02-5051-4E98-8274-93018B4BE6F1}"/>
            </a:ext>
          </a:extLst>
        </xdr:cNvPr>
        <xdr:cNvSpPr txBox="1"/>
      </xdr:nvSpPr>
      <xdr:spPr>
        <a:xfrm>
          <a:off x="11668769" y="17121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3F6C36BC-83A4-4348-AF55-3ECA7EE41572}"/>
            </a:ext>
          </a:extLst>
        </xdr:cNvPr>
        <xdr:cNvSpPr/>
      </xdr:nvSpPr>
      <xdr:spPr>
        <a:xfrm>
          <a:off x="1691640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48D8FB74-7937-4950-95E9-9F385FCEC876}"/>
            </a:ext>
          </a:extLst>
        </xdr:cNvPr>
        <xdr:cNvSpPr/>
      </xdr:nvSpPr>
      <xdr:spPr>
        <a:xfrm>
          <a:off x="17043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D760EDC7-3C4C-4447-B67F-966F398D08B7}"/>
            </a:ext>
          </a:extLst>
        </xdr:cNvPr>
        <xdr:cNvSpPr/>
      </xdr:nvSpPr>
      <xdr:spPr>
        <a:xfrm>
          <a:off x="17043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4A4E080A-F846-4287-8F37-59AB03A40776}"/>
            </a:ext>
          </a:extLst>
        </xdr:cNvPr>
        <xdr:cNvSpPr/>
      </xdr:nvSpPr>
      <xdr:spPr>
        <a:xfrm>
          <a:off x="179736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4F1247CB-C8F8-4BAE-9616-79171B813631}"/>
            </a:ext>
          </a:extLst>
        </xdr:cNvPr>
        <xdr:cNvSpPr/>
      </xdr:nvSpPr>
      <xdr:spPr>
        <a:xfrm>
          <a:off x="179736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6FC56E35-35C5-465E-944F-6DF79DD21213}"/>
            </a:ext>
          </a:extLst>
        </xdr:cNvPr>
        <xdr:cNvSpPr/>
      </xdr:nvSpPr>
      <xdr:spPr>
        <a:xfrm>
          <a:off x="190309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D3DEC4C6-5691-4626-A8F8-EEFCDCA94C24}"/>
            </a:ext>
          </a:extLst>
        </xdr:cNvPr>
        <xdr:cNvSpPr/>
      </xdr:nvSpPr>
      <xdr:spPr>
        <a:xfrm>
          <a:off x="190309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A9EBB54C-5B0F-4F02-B4D2-5C4EFB31FA5F}"/>
            </a:ext>
          </a:extLst>
        </xdr:cNvPr>
        <xdr:cNvSpPr/>
      </xdr:nvSpPr>
      <xdr:spPr>
        <a:xfrm>
          <a:off x="1691640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622CCFBC-0FB1-4934-8E1F-3C41768934B4}"/>
            </a:ext>
          </a:extLst>
        </xdr:cNvPr>
        <xdr:cNvSpPr txBox="1"/>
      </xdr:nvSpPr>
      <xdr:spPr>
        <a:xfrm>
          <a:off x="16892588"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A77EBF98-6810-4FDD-9056-A9926E61342E}"/>
            </a:ext>
          </a:extLst>
        </xdr:cNvPr>
        <xdr:cNvCxnSpPr/>
      </xdr:nvCxnSpPr>
      <xdr:spPr>
        <a:xfrm>
          <a:off x="1691640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FAD379D6-AA1B-40A1-97CA-3D5EC102A85A}"/>
            </a:ext>
          </a:extLst>
        </xdr:cNvPr>
        <xdr:cNvCxnSpPr/>
      </xdr:nvCxnSpPr>
      <xdr:spPr>
        <a:xfrm>
          <a:off x="16916400" y="178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4D30B8D2-BAD2-4D3E-B78A-D5CBF6EC6279}"/>
            </a:ext>
          </a:extLst>
        </xdr:cNvPr>
        <xdr:cNvSpPr txBox="1"/>
      </xdr:nvSpPr>
      <xdr:spPr>
        <a:xfrm>
          <a:off x="16492084" y="176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65996D49-CD61-4B6D-80B8-56C237081BAC}"/>
            </a:ext>
          </a:extLst>
        </xdr:cNvPr>
        <xdr:cNvCxnSpPr/>
      </xdr:nvCxnSpPr>
      <xdr:spPr>
        <a:xfrm>
          <a:off x="16916400" y="1743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B6B8A35D-B452-46C8-9BD9-3F24E2A2FE7D}"/>
            </a:ext>
          </a:extLst>
        </xdr:cNvPr>
        <xdr:cNvSpPr txBox="1"/>
      </xdr:nvSpPr>
      <xdr:spPr>
        <a:xfrm>
          <a:off x="16492084" y="17288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B0B3BC69-52A7-44AD-AD52-96E13764ED73}"/>
            </a:ext>
          </a:extLst>
        </xdr:cNvPr>
        <xdr:cNvCxnSpPr/>
      </xdr:nvCxnSpPr>
      <xdr:spPr>
        <a:xfrm>
          <a:off x="16916400" y="1704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904A802C-51DD-4383-82D5-DC4565FC7DE4}"/>
            </a:ext>
          </a:extLst>
        </xdr:cNvPr>
        <xdr:cNvSpPr txBox="1"/>
      </xdr:nvSpPr>
      <xdr:spPr>
        <a:xfrm>
          <a:off x="16492084"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7A95D311-D011-4348-8323-6566524C4BBE}"/>
            </a:ext>
          </a:extLst>
        </xdr:cNvPr>
        <xdr:cNvCxnSpPr/>
      </xdr:nvCxnSpPr>
      <xdr:spPr>
        <a:xfrm>
          <a:off x="16916400" y="1666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AD06FAFF-C1BC-47E5-BB97-88BB3AA268FD}"/>
            </a:ext>
          </a:extLst>
        </xdr:cNvPr>
        <xdr:cNvSpPr txBox="1"/>
      </xdr:nvSpPr>
      <xdr:spPr>
        <a:xfrm>
          <a:off x="16492084" y="1652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37246F04-73E4-485B-A7B1-EE4C5CF53CA4}"/>
            </a:ext>
          </a:extLst>
        </xdr:cNvPr>
        <xdr:cNvCxnSpPr/>
      </xdr:nvCxnSpPr>
      <xdr:spPr>
        <a:xfrm>
          <a:off x="16916400" y="1628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F95251D3-84AF-4E0B-A0AA-199C875DA788}"/>
            </a:ext>
          </a:extLst>
        </xdr:cNvPr>
        <xdr:cNvSpPr txBox="1"/>
      </xdr:nvSpPr>
      <xdr:spPr>
        <a:xfrm>
          <a:off x="16492084" y="1614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A402B78C-B0F5-4D70-A16F-9B0D19C943CF}"/>
            </a:ext>
          </a:extLst>
        </xdr:cNvPr>
        <xdr:cNvCxnSpPr/>
      </xdr:nvCxnSpPr>
      <xdr:spPr>
        <a:xfrm>
          <a:off x="1691640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9DFF229C-F810-4DC5-9E55-149BB490E2C6}"/>
            </a:ext>
          </a:extLst>
        </xdr:cNvPr>
        <xdr:cNvSpPr txBox="1"/>
      </xdr:nvSpPr>
      <xdr:spPr>
        <a:xfrm>
          <a:off x="16492084"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DC694AC1-7CA8-4B3B-90E2-BD46B989E68E}"/>
            </a:ext>
          </a:extLst>
        </xdr:cNvPr>
        <xdr:cNvSpPr/>
      </xdr:nvSpPr>
      <xdr:spPr>
        <a:xfrm>
          <a:off x="1691640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E09CD5D3-96D7-4C93-BA27-B56670B830A4}"/>
            </a:ext>
          </a:extLst>
        </xdr:cNvPr>
        <xdr:cNvCxnSpPr/>
      </xdr:nvCxnSpPr>
      <xdr:spPr>
        <a:xfrm flipV="1">
          <a:off x="20503514" y="1643443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428C25DF-CCE6-4D22-A1BE-E171861DFB1F}"/>
            </a:ext>
          </a:extLst>
        </xdr:cNvPr>
        <xdr:cNvSpPr txBox="1"/>
      </xdr:nvSpPr>
      <xdr:spPr>
        <a:xfrm>
          <a:off x="20542250" y="176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4DBAFF6D-AEE4-459C-BCAC-34602B2702D9}"/>
            </a:ext>
          </a:extLst>
        </xdr:cNvPr>
        <xdr:cNvCxnSpPr/>
      </xdr:nvCxnSpPr>
      <xdr:spPr>
        <a:xfrm>
          <a:off x="20429538" y="1768411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6FCDCA60-4552-41D0-98C3-35B9C0D6019C}"/>
            </a:ext>
          </a:extLst>
        </xdr:cNvPr>
        <xdr:cNvSpPr txBox="1"/>
      </xdr:nvSpPr>
      <xdr:spPr>
        <a:xfrm>
          <a:off x="20542250" y="1620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060FEE6C-BCAF-4EED-B99F-4A48964D15B1}"/>
            </a:ext>
          </a:extLst>
        </xdr:cNvPr>
        <xdr:cNvCxnSpPr/>
      </xdr:nvCxnSpPr>
      <xdr:spPr>
        <a:xfrm>
          <a:off x="20429538" y="1643443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E8C2E9BD-4599-439B-9651-B54244598A97}"/>
            </a:ext>
          </a:extLst>
        </xdr:cNvPr>
        <xdr:cNvSpPr txBox="1"/>
      </xdr:nvSpPr>
      <xdr:spPr>
        <a:xfrm>
          <a:off x="20542250" y="17078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5A3A10EC-A95E-4012-9C7A-06CF794FA6F0}"/>
            </a:ext>
          </a:extLst>
        </xdr:cNvPr>
        <xdr:cNvSpPr/>
      </xdr:nvSpPr>
      <xdr:spPr>
        <a:xfrm>
          <a:off x="20453350" y="1709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5F341A1B-D6E9-45D6-A188-090E329D7F38}"/>
            </a:ext>
          </a:extLst>
        </xdr:cNvPr>
        <xdr:cNvSpPr/>
      </xdr:nvSpPr>
      <xdr:spPr>
        <a:xfrm>
          <a:off x="19686588" y="1710182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881DB7B4-8E2B-4F36-AACB-717EB6578647}"/>
            </a:ext>
          </a:extLst>
        </xdr:cNvPr>
        <xdr:cNvSpPr/>
      </xdr:nvSpPr>
      <xdr:spPr>
        <a:xfrm>
          <a:off x="18854738" y="1715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B3466C40-A82B-4DC9-BCBD-BBBAB0948518}"/>
            </a:ext>
          </a:extLst>
        </xdr:cNvPr>
        <xdr:cNvSpPr/>
      </xdr:nvSpPr>
      <xdr:spPr>
        <a:xfrm>
          <a:off x="18037175" y="171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D00ADAE8-5CCD-418C-94F5-29A2C8A0073D}"/>
            </a:ext>
          </a:extLst>
        </xdr:cNvPr>
        <xdr:cNvSpPr/>
      </xdr:nvSpPr>
      <xdr:spPr>
        <a:xfrm>
          <a:off x="17219613" y="1723707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8BA5991-22E6-4B8D-9526-6B32E607CAE8}"/>
            </a:ext>
          </a:extLst>
        </xdr:cNvPr>
        <xdr:cNvSpPr txBox="1"/>
      </xdr:nvSpPr>
      <xdr:spPr>
        <a:xfrm>
          <a:off x="203279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75ADB020-D0B0-46D3-8784-323DDBE8E4B8}"/>
            </a:ext>
          </a:extLst>
        </xdr:cNvPr>
        <xdr:cNvSpPr txBox="1"/>
      </xdr:nvSpPr>
      <xdr:spPr>
        <a:xfrm>
          <a:off x="195611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809898B8-04A3-4AB9-B5D7-FB77CF2291E2}"/>
            </a:ext>
          </a:extLst>
        </xdr:cNvPr>
        <xdr:cNvSpPr txBox="1"/>
      </xdr:nvSpPr>
      <xdr:spPr>
        <a:xfrm>
          <a:off x="18729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E88AC2DA-41EF-4C2A-87CC-E69982973070}"/>
            </a:ext>
          </a:extLst>
        </xdr:cNvPr>
        <xdr:cNvSpPr txBox="1"/>
      </xdr:nvSpPr>
      <xdr:spPr>
        <a:xfrm>
          <a:off x="1791176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1B9104F-A04A-41E4-8AED-5AB25B101AF6}"/>
            </a:ext>
          </a:extLst>
        </xdr:cNvPr>
        <xdr:cNvSpPr txBox="1"/>
      </xdr:nvSpPr>
      <xdr:spPr>
        <a:xfrm>
          <a:off x="170942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126364</xdr:rowOff>
    </xdr:from>
    <xdr:to>
      <xdr:col>116</xdr:col>
      <xdr:colOff>114300</xdr:colOff>
      <xdr:row>104</xdr:row>
      <xdr:rowOff>56514</xdr:rowOff>
    </xdr:to>
    <xdr:sp macro="" textlink="">
      <xdr:nvSpPr>
        <xdr:cNvPr id="927" name="楕円 926">
          <a:extLst>
            <a:ext uri="{FF2B5EF4-FFF2-40B4-BE49-F238E27FC236}">
              <a16:creationId xmlns:a16="http://schemas.microsoft.com/office/drawing/2014/main" id="{D8096B6C-A143-4BE1-B11F-F0017022D629}"/>
            </a:ext>
          </a:extLst>
        </xdr:cNvPr>
        <xdr:cNvSpPr/>
      </xdr:nvSpPr>
      <xdr:spPr>
        <a:xfrm>
          <a:off x="20453350" y="1692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149241</xdr:rowOff>
    </xdr:from>
    <xdr:ext cx="469744" cy="259045"/>
    <xdr:sp macro="" textlink="">
      <xdr:nvSpPr>
        <xdr:cNvPr id="928" name="【庁舎】&#10;一人当たり面積該当値テキスト">
          <a:extLst>
            <a:ext uri="{FF2B5EF4-FFF2-40B4-BE49-F238E27FC236}">
              <a16:creationId xmlns:a16="http://schemas.microsoft.com/office/drawing/2014/main" id="{47020856-3EC3-415E-8241-161B0082A941}"/>
            </a:ext>
          </a:extLst>
        </xdr:cNvPr>
        <xdr:cNvSpPr txBox="1"/>
      </xdr:nvSpPr>
      <xdr:spPr>
        <a:xfrm>
          <a:off x="20542250" y="1677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929" name="楕円 928">
          <a:extLst>
            <a:ext uri="{FF2B5EF4-FFF2-40B4-BE49-F238E27FC236}">
              <a16:creationId xmlns:a16="http://schemas.microsoft.com/office/drawing/2014/main" id="{1D0B6AFD-80E9-4C07-8885-3FF3745D353F}"/>
            </a:ext>
          </a:extLst>
        </xdr:cNvPr>
        <xdr:cNvSpPr/>
      </xdr:nvSpPr>
      <xdr:spPr>
        <a:xfrm>
          <a:off x="19686588" y="1699895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5714</xdr:rowOff>
    </xdr:from>
    <xdr:to>
      <xdr:col>116</xdr:col>
      <xdr:colOff>63500</xdr:colOff>
      <xdr:row>104</xdr:row>
      <xdr:rowOff>76200</xdr:rowOff>
    </xdr:to>
    <xdr:cxnSp macro="">
      <xdr:nvCxnSpPr>
        <xdr:cNvPr id="930" name="直線コネクタ 929">
          <a:extLst>
            <a:ext uri="{FF2B5EF4-FFF2-40B4-BE49-F238E27FC236}">
              <a16:creationId xmlns:a16="http://schemas.microsoft.com/office/drawing/2014/main" id="{C6394AD2-223F-4F98-B915-2579D209C994}"/>
            </a:ext>
          </a:extLst>
        </xdr:cNvPr>
        <xdr:cNvCxnSpPr/>
      </xdr:nvCxnSpPr>
      <xdr:spPr>
        <a:xfrm flipV="1">
          <a:off x="19737388" y="16979264"/>
          <a:ext cx="766762"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170180</xdr:rowOff>
    </xdr:from>
    <xdr:to>
      <xdr:col>107</xdr:col>
      <xdr:colOff>101600</xdr:colOff>
      <xdr:row>104</xdr:row>
      <xdr:rowOff>100330</xdr:rowOff>
    </xdr:to>
    <xdr:sp macro="" textlink="">
      <xdr:nvSpPr>
        <xdr:cNvPr id="931" name="楕円 930">
          <a:extLst>
            <a:ext uri="{FF2B5EF4-FFF2-40B4-BE49-F238E27FC236}">
              <a16:creationId xmlns:a16="http://schemas.microsoft.com/office/drawing/2014/main" id="{EA95983C-E313-41C0-B962-C8CE8BC107F6}"/>
            </a:ext>
          </a:extLst>
        </xdr:cNvPr>
        <xdr:cNvSpPr/>
      </xdr:nvSpPr>
      <xdr:spPr>
        <a:xfrm>
          <a:off x="18854738" y="1697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49530</xdr:rowOff>
    </xdr:from>
    <xdr:to>
      <xdr:col>111</xdr:col>
      <xdr:colOff>177800</xdr:colOff>
      <xdr:row>104</xdr:row>
      <xdr:rowOff>76200</xdr:rowOff>
    </xdr:to>
    <xdr:cxnSp macro="">
      <xdr:nvCxnSpPr>
        <xdr:cNvPr id="932" name="直線コネクタ 931">
          <a:extLst>
            <a:ext uri="{FF2B5EF4-FFF2-40B4-BE49-F238E27FC236}">
              <a16:creationId xmlns:a16="http://schemas.microsoft.com/office/drawing/2014/main" id="{81C72F37-7651-433D-ADD7-01D484018DE2}"/>
            </a:ext>
          </a:extLst>
        </xdr:cNvPr>
        <xdr:cNvCxnSpPr/>
      </xdr:nvCxnSpPr>
      <xdr:spPr>
        <a:xfrm>
          <a:off x="18905538" y="17023080"/>
          <a:ext cx="8318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10161</xdr:rowOff>
    </xdr:from>
    <xdr:to>
      <xdr:col>102</xdr:col>
      <xdr:colOff>165100</xdr:colOff>
      <xdr:row>104</xdr:row>
      <xdr:rowOff>111761</xdr:rowOff>
    </xdr:to>
    <xdr:sp macro="" textlink="">
      <xdr:nvSpPr>
        <xdr:cNvPr id="933" name="楕円 932">
          <a:extLst>
            <a:ext uri="{FF2B5EF4-FFF2-40B4-BE49-F238E27FC236}">
              <a16:creationId xmlns:a16="http://schemas.microsoft.com/office/drawing/2014/main" id="{8F285517-522A-40A9-ABF6-E211CDF3042F}"/>
            </a:ext>
          </a:extLst>
        </xdr:cNvPr>
        <xdr:cNvSpPr/>
      </xdr:nvSpPr>
      <xdr:spPr>
        <a:xfrm>
          <a:off x="18037175" y="169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49530</xdr:rowOff>
    </xdr:from>
    <xdr:to>
      <xdr:col>107</xdr:col>
      <xdr:colOff>50800</xdr:colOff>
      <xdr:row>104</xdr:row>
      <xdr:rowOff>60961</xdr:rowOff>
    </xdr:to>
    <xdr:cxnSp macro="">
      <xdr:nvCxnSpPr>
        <xdr:cNvPr id="934" name="直線コネクタ 933">
          <a:extLst>
            <a:ext uri="{FF2B5EF4-FFF2-40B4-BE49-F238E27FC236}">
              <a16:creationId xmlns:a16="http://schemas.microsoft.com/office/drawing/2014/main" id="{DA291CB9-2488-4F1E-8DD1-276EE4D1A767}"/>
            </a:ext>
          </a:extLst>
        </xdr:cNvPr>
        <xdr:cNvCxnSpPr/>
      </xdr:nvCxnSpPr>
      <xdr:spPr>
        <a:xfrm flipV="1">
          <a:off x="18087975" y="17023080"/>
          <a:ext cx="817563"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935" name="楕円 934">
          <a:extLst>
            <a:ext uri="{FF2B5EF4-FFF2-40B4-BE49-F238E27FC236}">
              <a16:creationId xmlns:a16="http://schemas.microsoft.com/office/drawing/2014/main" id="{F3ABC9A8-E4A9-4E67-94CA-2116824D7F91}"/>
            </a:ext>
          </a:extLst>
        </xdr:cNvPr>
        <xdr:cNvSpPr/>
      </xdr:nvSpPr>
      <xdr:spPr>
        <a:xfrm>
          <a:off x="17219613" y="1698180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59055</xdr:rowOff>
    </xdr:from>
    <xdr:to>
      <xdr:col>102</xdr:col>
      <xdr:colOff>114300</xdr:colOff>
      <xdr:row>104</xdr:row>
      <xdr:rowOff>60961</xdr:rowOff>
    </xdr:to>
    <xdr:cxnSp macro="">
      <xdr:nvCxnSpPr>
        <xdr:cNvPr id="936" name="直線コネクタ 935">
          <a:extLst>
            <a:ext uri="{FF2B5EF4-FFF2-40B4-BE49-F238E27FC236}">
              <a16:creationId xmlns:a16="http://schemas.microsoft.com/office/drawing/2014/main" id="{7913D68A-4A32-421D-8E42-7249474F7C49}"/>
            </a:ext>
          </a:extLst>
        </xdr:cNvPr>
        <xdr:cNvCxnSpPr/>
      </xdr:nvCxnSpPr>
      <xdr:spPr>
        <a:xfrm>
          <a:off x="17270413" y="17032605"/>
          <a:ext cx="817562"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886247FF-4BD1-4D12-BC35-99FF5439660D}"/>
            </a:ext>
          </a:extLst>
        </xdr:cNvPr>
        <xdr:cNvSpPr txBox="1"/>
      </xdr:nvSpPr>
      <xdr:spPr>
        <a:xfrm>
          <a:off x="19504102" y="17194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A682738B-7B87-4E30-8FCB-7F488FF1EEEE}"/>
            </a:ext>
          </a:extLst>
        </xdr:cNvPr>
        <xdr:cNvSpPr txBox="1"/>
      </xdr:nvSpPr>
      <xdr:spPr>
        <a:xfrm>
          <a:off x="18684952" y="1724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523D699A-82DA-4578-9E89-D553BE7B74D6}"/>
            </a:ext>
          </a:extLst>
        </xdr:cNvPr>
        <xdr:cNvSpPr txBox="1"/>
      </xdr:nvSpPr>
      <xdr:spPr>
        <a:xfrm>
          <a:off x="17867390" y="1724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26E53328-E2BF-4862-9969-F410E994CF27}"/>
            </a:ext>
          </a:extLst>
        </xdr:cNvPr>
        <xdr:cNvSpPr txBox="1"/>
      </xdr:nvSpPr>
      <xdr:spPr>
        <a:xfrm>
          <a:off x="17049827" y="17329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941" name="n_1mainValue【庁舎】&#10;一人当たり面積">
          <a:extLst>
            <a:ext uri="{FF2B5EF4-FFF2-40B4-BE49-F238E27FC236}">
              <a16:creationId xmlns:a16="http://schemas.microsoft.com/office/drawing/2014/main" id="{51304476-B320-4D37-A669-D0CBE2E54512}"/>
            </a:ext>
          </a:extLst>
        </xdr:cNvPr>
        <xdr:cNvSpPr txBox="1"/>
      </xdr:nvSpPr>
      <xdr:spPr>
        <a:xfrm>
          <a:off x="19504102" y="1677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116857</xdr:rowOff>
    </xdr:from>
    <xdr:ext cx="469744" cy="259045"/>
    <xdr:sp macro="" textlink="">
      <xdr:nvSpPr>
        <xdr:cNvPr id="942" name="n_2mainValue【庁舎】&#10;一人当たり面積">
          <a:extLst>
            <a:ext uri="{FF2B5EF4-FFF2-40B4-BE49-F238E27FC236}">
              <a16:creationId xmlns:a16="http://schemas.microsoft.com/office/drawing/2014/main" id="{4CEA2684-E300-4FD5-A395-7825489EF1B1}"/>
            </a:ext>
          </a:extLst>
        </xdr:cNvPr>
        <xdr:cNvSpPr txBox="1"/>
      </xdr:nvSpPr>
      <xdr:spPr>
        <a:xfrm>
          <a:off x="18684952" y="1674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128288</xdr:rowOff>
    </xdr:from>
    <xdr:ext cx="469744" cy="259045"/>
    <xdr:sp macro="" textlink="">
      <xdr:nvSpPr>
        <xdr:cNvPr id="943" name="n_3mainValue【庁舎】&#10;一人当たり面積">
          <a:extLst>
            <a:ext uri="{FF2B5EF4-FFF2-40B4-BE49-F238E27FC236}">
              <a16:creationId xmlns:a16="http://schemas.microsoft.com/office/drawing/2014/main" id="{49B05234-61FD-4C08-B569-8C6ED510B390}"/>
            </a:ext>
          </a:extLst>
        </xdr:cNvPr>
        <xdr:cNvSpPr txBox="1"/>
      </xdr:nvSpPr>
      <xdr:spPr>
        <a:xfrm>
          <a:off x="17867390" y="1675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126382</xdr:rowOff>
    </xdr:from>
    <xdr:ext cx="469744" cy="259045"/>
    <xdr:sp macro="" textlink="">
      <xdr:nvSpPr>
        <xdr:cNvPr id="944" name="n_4mainValue【庁舎】&#10;一人当たり面積">
          <a:extLst>
            <a:ext uri="{FF2B5EF4-FFF2-40B4-BE49-F238E27FC236}">
              <a16:creationId xmlns:a16="http://schemas.microsoft.com/office/drawing/2014/main" id="{AD7A473B-BD39-4CDC-B188-2525B3138244}"/>
            </a:ext>
          </a:extLst>
        </xdr:cNvPr>
        <xdr:cNvSpPr txBox="1"/>
      </xdr:nvSpPr>
      <xdr:spPr>
        <a:xfrm>
          <a:off x="17049827" y="1675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BCB9148A-94FA-4A7A-BE1B-FC3A8F4CCCAA}"/>
            </a:ext>
          </a:extLst>
        </xdr:cNvPr>
        <xdr:cNvSpPr/>
      </xdr:nvSpPr>
      <xdr:spPr>
        <a:xfrm>
          <a:off x="704850" y="18573750"/>
          <a:ext cx="205930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279FAB7B-E976-48FF-A302-67C503FDB2A7}"/>
            </a:ext>
          </a:extLst>
        </xdr:cNvPr>
        <xdr:cNvSpPr/>
      </xdr:nvSpPr>
      <xdr:spPr>
        <a:xfrm>
          <a:off x="704850" y="18637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0FA891FF-A5C2-4297-A20B-3C12336E2A87}"/>
            </a:ext>
          </a:extLst>
        </xdr:cNvPr>
        <xdr:cNvSpPr txBox="1"/>
      </xdr:nvSpPr>
      <xdr:spPr>
        <a:xfrm>
          <a:off x="781050" y="18891250"/>
          <a:ext cx="2042795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類似団体平均と比較して特に有形固定資産減価償却率が高くなっている施設は、「</a:t>
          </a:r>
          <a:r>
            <a:rPr kumimoji="1" lang="ja-JP" altLang="en-US" sz="1000" b="0" i="0" baseline="0">
              <a:solidFill>
                <a:schemeClr val="dk1"/>
              </a:solidFill>
              <a:effectLst/>
              <a:latin typeface="+mn-lt"/>
              <a:ea typeface="+mn-ea"/>
              <a:cs typeface="+mn-cs"/>
            </a:rPr>
            <a:t>図書館</a:t>
          </a:r>
          <a:r>
            <a:rPr kumimoji="1" lang="ja-JP" altLang="ja-JP" sz="1000" b="0" i="0" baseline="0">
              <a:solidFill>
                <a:schemeClr val="dk1"/>
              </a:solidFill>
              <a:effectLst/>
              <a:latin typeface="+mn-lt"/>
              <a:ea typeface="+mn-ea"/>
              <a:cs typeface="+mn-cs"/>
            </a:rPr>
            <a:t>」であり、特に低くなっている施設は「消防施設」である。</a:t>
          </a:r>
          <a:endParaRPr lang="ja-JP" altLang="ja-JP" sz="1100">
            <a:effectLst/>
          </a:endParaRPr>
        </a:p>
        <a:p>
          <a:pPr eaLnBrk="1" fontAlgn="auto" latinLnBrk="0" hangingPunct="1"/>
          <a:r>
            <a:rPr lang="en-US" altLang="ja-JP" sz="1000" b="0" i="0" baseline="0">
              <a:solidFill>
                <a:schemeClr val="dk1"/>
              </a:solidFill>
              <a:effectLst/>
              <a:latin typeface="+mn-lt"/>
              <a:ea typeface="+mn-ea"/>
              <a:cs typeface="+mn-cs"/>
            </a:rPr>
            <a:t> </a:t>
          </a:r>
          <a:r>
            <a:rPr lang="ja-JP" altLang="ja-JP" sz="1000" b="0" i="0" baseline="0">
              <a:solidFill>
                <a:schemeClr val="dk1"/>
              </a:solidFill>
              <a:effectLst/>
              <a:latin typeface="+mn-lt"/>
              <a:ea typeface="+mn-ea"/>
              <a:cs typeface="+mn-cs"/>
            </a:rPr>
            <a:t>「体育館・プール」について、由利本荘アリーナの完成により</a:t>
          </a:r>
          <a:r>
            <a:rPr kumimoji="1" lang="ja-JP" altLang="ja-JP" sz="1000" b="0" i="0" baseline="0">
              <a:solidFill>
                <a:schemeClr val="dk1"/>
              </a:solidFill>
              <a:effectLst/>
              <a:latin typeface="+mn-lt"/>
              <a:ea typeface="+mn-ea"/>
              <a:cs typeface="+mn-cs"/>
            </a:rPr>
            <a:t>有形固定資産減価償却率が大幅に</a:t>
          </a:r>
          <a:r>
            <a:rPr kumimoji="1" lang="ja-JP" altLang="en-US" sz="1000" b="0" i="0" baseline="0">
              <a:solidFill>
                <a:schemeClr val="dk1"/>
              </a:solidFill>
              <a:effectLst/>
              <a:latin typeface="+mn-lt"/>
              <a:ea typeface="+mn-ea"/>
              <a:cs typeface="+mn-cs"/>
            </a:rPr>
            <a:t>減少</a:t>
          </a:r>
          <a:r>
            <a:rPr kumimoji="1" lang="ja-JP" altLang="ja-JP" sz="1000" b="0" i="0" baseline="0">
              <a:solidFill>
                <a:schemeClr val="dk1"/>
              </a:solidFill>
              <a:effectLst/>
              <a:latin typeface="+mn-lt"/>
              <a:ea typeface="+mn-ea"/>
              <a:cs typeface="+mn-cs"/>
            </a:rPr>
            <a:t>したが、施設の多くが更新時期を迎え老朽化が著しい施設が多いことから、由利本荘市公共施設等総合管理計画により集約や廃止を進める。</a:t>
          </a:r>
          <a:endParaRPr lang="ja-JP" altLang="ja-JP" sz="1100">
            <a:effectLst/>
          </a:endParaRPr>
        </a:p>
        <a:p>
          <a:pPr eaLnBrk="1" fontAlgn="auto" latinLnBrk="0" hangingPunct="1"/>
          <a:r>
            <a:rPr kumimoji="1" lang="en-US" altLang="ja-JP"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「図書館」、「保健センター・保健所」については、有形固定資産減価償却率が類似団体より高い水準であるが、建築から</a:t>
          </a:r>
          <a:r>
            <a:rPr kumimoji="1" lang="en-US" altLang="ja-JP" sz="1000" b="0" i="0" baseline="0">
              <a:solidFill>
                <a:schemeClr val="dk1"/>
              </a:solidFill>
              <a:effectLst/>
              <a:latin typeface="+mn-lt"/>
              <a:ea typeface="+mn-ea"/>
              <a:cs typeface="+mn-cs"/>
            </a:rPr>
            <a:t>20</a:t>
          </a:r>
          <a:r>
            <a:rPr kumimoji="1" lang="ja-JP" altLang="ja-JP" sz="1000" b="0" i="0" baseline="0">
              <a:solidFill>
                <a:schemeClr val="dk1"/>
              </a:solidFill>
              <a:effectLst/>
              <a:latin typeface="+mn-lt"/>
              <a:ea typeface="+mn-ea"/>
              <a:cs typeface="+mn-cs"/>
            </a:rPr>
            <a:t>年以上経過した施設が多く老朽化が進んでいることが要因である。引き続き</a:t>
          </a:r>
          <a:r>
            <a:rPr kumimoji="1" lang="ja-JP" altLang="ja-JP" sz="1100" b="0" i="0" baseline="0">
              <a:solidFill>
                <a:schemeClr val="dk1"/>
              </a:solidFill>
              <a:effectLst/>
              <a:latin typeface="+mn-lt"/>
              <a:ea typeface="+mn-ea"/>
              <a:cs typeface="+mn-cs"/>
            </a:rPr>
            <a:t>利用状況に応じて由利本荘市公共施設等総合管理計画により</a:t>
          </a:r>
          <a:r>
            <a:rPr kumimoji="1" lang="ja-JP" altLang="ja-JP" sz="1000" b="0" i="0" baseline="0">
              <a:solidFill>
                <a:schemeClr val="dk1"/>
              </a:solidFill>
              <a:effectLst/>
              <a:latin typeface="+mn-lt"/>
              <a:ea typeface="+mn-ea"/>
              <a:cs typeface="+mn-cs"/>
            </a:rPr>
            <a:t>集約や統合の検討を行う。</a:t>
          </a:r>
          <a:endParaRPr lang="ja-JP" altLang="ja-JP" sz="1100">
            <a:effectLst/>
          </a:endParaRPr>
        </a:p>
        <a:p>
          <a:pPr eaLnBrk="1" fontAlgn="auto" latinLnBrk="0" hangingPunct="1"/>
          <a:r>
            <a:rPr kumimoji="1" lang="en-US" altLang="ja-JP"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福祉施設」は有形固定資産減価償却率が増加し、類似団体より高い水準となっている。高齢者福祉施設のうち民間法人へ貸借しているデイサービスセンターは大規模修繕が必要な時点で廃止を協議し、その他福祉施設においても耐用年数まで存続しそれ以降新たな投資を行わないなど、由利本荘市公共施設等総合管理計画により集約や廃止を進める。</a:t>
          </a:r>
          <a:endParaRPr lang="ja-JP" altLang="ja-JP" sz="1100">
            <a:effectLst/>
          </a:endParaRPr>
        </a:p>
        <a:p>
          <a:pPr eaLnBrk="1" fontAlgn="auto" latinLnBrk="0" hangingPunct="1"/>
          <a:r>
            <a:rPr kumimoji="1" lang="en-US" altLang="ja-JP"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「消防施設」については、老朽化していた消防本庁舎、各地域の分署等について、計画的に改築を進めたことにより有形固定資産減価償却率が類似団体と比較し低くなっている。</a:t>
          </a:r>
          <a:endParaRPr lang="ja-JP" altLang="ja-JP" sz="11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5" zeroHeight="1" x14ac:dyDescent="0.25"/>
  <cols>
    <col min="1" max="11" width="2.06640625" style="162" customWidth="1"/>
    <col min="12" max="12" width="2.265625" style="162" customWidth="1"/>
    <col min="13" max="17" width="2.33203125" style="162" customWidth="1"/>
    <col min="18" max="119" width="2.06640625" style="162" customWidth="1"/>
    <col min="120" max="16384" width="0" style="162" hidden="1"/>
  </cols>
  <sheetData>
    <row r="1" spans="1:119" ht="33" customHeight="1" x14ac:dyDescent="0.2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3.25" thickBot="1" x14ac:dyDescent="0.3">
      <c r="B2" s="164" t="s">
        <v>77</v>
      </c>
      <c r="C2" s="164"/>
      <c r="D2" s="165"/>
    </row>
    <row r="3" spans="1:119" ht="18.75" customHeight="1" thickBot="1" x14ac:dyDescent="0.3">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53471988</v>
      </c>
      <c r="BO4" s="384"/>
      <c r="BP4" s="384"/>
      <c r="BQ4" s="384"/>
      <c r="BR4" s="384"/>
      <c r="BS4" s="384"/>
      <c r="BT4" s="384"/>
      <c r="BU4" s="385"/>
      <c r="BV4" s="383">
        <v>52935164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4.5</v>
      </c>
      <c r="CU4" s="390"/>
      <c r="CV4" s="390"/>
      <c r="CW4" s="390"/>
      <c r="CX4" s="390"/>
      <c r="CY4" s="390"/>
      <c r="CZ4" s="390"/>
      <c r="DA4" s="391"/>
      <c r="DB4" s="389">
        <v>3.5</v>
      </c>
      <c r="DC4" s="390"/>
      <c r="DD4" s="390"/>
      <c r="DE4" s="390"/>
      <c r="DF4" s="390"/>
      <c r="DG4" s="390"/>
      <c r="DH4" s="390"/>
      <c r="DI4" s="391"/>
    </row>
    <row r="5" spans="1:119" ht="18.75" customHeight="1" x14ac:dyDescent="0.2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51602912</v>
      </c>
      <c r="BO5" s="421"/>
      <c r="BP5" s="421"/>
      <c r="BQ5" s="421"/>
      <c r="BR5" s="421"/>
      <c r="BS5" s="421"/>
      <c r="BT5" s="421"/>
      <c r="BU5" s="422"/>
      <c r="BV5" s="420">
        <v>51663752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93.7</v>
      </c>
      <c r="CU5" s="418"/>
      <c r="CV5" s="418"/>
      <c r="CW5" s="418"/>
      <c r="CX5" s="418"/>
      <c r="CY5" s="418"/>
      <c r="CZ5" s="418"/>
      <c r="DA5" s="419"/>
      <c r="DB5" s="417">
        <v>92.5</v>
      </c>
      <c r="DC5" s="418"/>
      <c r="DD5" s="418"/>
      <c r="DE5" s="418"/>
      <c r="DF5" s="418"/>
      <c r="DG5" s="418"/>
      <c r="DH5" s="418"/>
      <c r="DI5" s="419"/>
    </row>
    <row r="6" spans="1:119" ht="18.75" customHeight="1" x14ac:dyDescent="0.2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1869076</v>
      </c>
      <c r="BO6" s="421"/>
      <c r="BP6" s="421"/>
      <c r="BQ6" s="421"/>
      <c r="BR6" s="421"/>
      <c r="BS6" s="421"/>
      <c r="BT6" s="421"/>
      <c r="BU6" s="422"/>
      <c r="BV6" s="420">
        <v>1271412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93.9</v>
      </c>
      <c r="CU6" s="458"/>
      <c r="CV6" s="458"/>
      <c r="CW6" s="458"/>
      <c r="CX6" s="458"/>
      <c r="CY6" s="458"/>
      <c r="CZ6" s="458"/>
      <c r="DA6" s="459"/>
      <c r="DB6" s="457">
        <v>93</v>
      </c>
      <c r="DC6" s="458"/>
      <c r="DD6" s="458"/>
      <c r="DE6" s="458"/>
      <c r="DF6" s="458"/>
      <c r="DG6" s="458"/>
      <c r="DH6" s="458"/>
      <c r="DI6" s="459"/>
    </row>
    <row r="7" spans="1:119" ht="18.75" customHeight="1" x14ac:dyDescent="0.2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575190</v>
      </c>
      <c r="BO7" s="421"/>
      <c r="BP7" s="421"/>
      <c r="BQ7" s="421"/>
      <c r="BR7" s="421"/>
      <c r="BS7" s="421"/>
      <c r="BT7" s="421"/>
      <c r="BU7" s="422"/>
      <c r="BV7" s="420">
        <v>283533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29007270</v>
      </c>
      <c r="CU7" s="421"/>
      <c r="CV7" s="421"/>
      <c r="CW7" s="421"/>
      <c r="CX7" s="421"/>
      <c r="CY7" s="421"/>
      <c r="CZ7" s="421"/>
      <c r="DA7" s="422"/>
      <c r="DB7" s="420">
        <v>28401048</v>
      </c>
      <c r="DC7" s="421"/>
      <c r="DD7" s="421"/>
      <c r="DE7" s="421"/>
      <c r="DF7" s="421"/>
      <c r="DG7" s="421"/>
      <c r="DH7" s="421"/>
      <c r="DI7" s="422"/>
    </row>
    <row r="8" spans="1:119" ht="18.75" customHeight="1" thickBot="1" x14ac:dyDescent="0.3">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1293886</v>
      </c>
      <c r="BO8" s="421"/>
      <c r="BP8" s="421"/>
      <c r="BQ8" s="421"/>
      <c r="BR8" s="421"/>
      <c r="BS8" s="421"/>
      <c r="BT8" s="421"/>
      <c r="BU8" s="422"/>
      <c r="BV8" s="420">
        <v>987879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0.35</v>
      </c>
      <c r="CU8" s="461"/>
      <c r="CV8" s="461"/>
      <c r="CW8" s="461"/>
      <c r="CX8" s="461"/>
      <c r="CY8" s="461"/>
      <c r="CZ8" s="461"/>
      <c r="DA8" s="462"/>
      <c r="DB8" s="460">
        <v>0.34</v>
      </c>
      <c r="DC8" s="461"/>
      <c r="DD8" s="461"/>
      <c r="DE8" s="461"/>
      <c r="DF8" s="461"/>
      <c r="DG8" s="461"/>
      <c r="DH8" s="461"/>
      <c r="DI8" s="462"/>
    </row>
    <row r="9" spans="1:119" ht="18.75" customHeight="1" thickBot="1" x14ac:dyDescent="0.3">
      <c r="A9" s="163"/>
      <c r="B9" s="414" t="s">
        <v>106</v>
      </c>
      <c r="C9" s="415"/>
      <c r="D9" s="415"/>
      <c r="E9" s="415"/>
      <c r="F9" s="415"/>
      <c r="G9" s="415"/>
      <c r="H9" s="415"/>
      <c r="I9" s="415"/>
      <c r="J9" s="415"/>
      <c r="K9" s="463"/>
      <c r="L9" s="464" t="s">
        <v>107</v>
      </c>
      <c r="M9" s="465"/>
      <c r="N9" s="465"/>
      <c r="O9" s="465"/>
      <c r="P9" s="465"/>
      <c r="Q9" s="466"/>
      <c r="R9" s="467">
        <v>74707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306007</v>
      </c>
      <c r="BO9" s="421"/>
      <c r="BP9" s="421"/>
      <c r="BQ9" s="421"/>
      <c r="BR9" s="421"/>
      <c r="BS9" s="421"/>
      <c r="BT9" s="421"/>
      <c r="BU9" s="422"/>
      <c r="BV9" s="420">
        <v>-54235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18.5</v>
      </c>
      <c r="CU9" s="418"/>
      <c r="CV9" s="418"/>
      <c r="CW9" s="418"/>
      <c r="CX9" s="418"/>
      <c r="CY9" s="418"/>
      <c r="CZ9" s="418"/>
      <c r="DA9" s="419"/>
      <c r="DB9" s="417">
        <v>19.399999999999999</v>
      </c>
      <c r="DC9" s="418"/>
      <c r="DD9" s="418"/>
      <c r="DE9" s="418"/>
      <c r="DF9" s="418"/>
      <c r="DG9" s="418"/>
      <c r="DH9" s="418"/>
      <c r="DI9" s="419"/>
    </row>
    <row r="10" spans="1:119" ht="18.75" customHeight="1" thickBot="1" x14ac:dyDescent="0.3">
      <c r="A10" s="163"/>
      <c r="B10" s="414"/>
      <c r="C10" s="415"/>
      <c r="D10" s="415"/>
      <c r="E10" s="415"/>
      <c r="F10" s="415"/>
      <c r="G10" s="415"/>
      <c r="H10" s="415"/>
      <c r="I10" s="415"/>
      <c r="J10" s="415"/>
      <c r="K10" s="463"/>
      <c r="L10" s="470" t="s">
        <v>112</v>
      </c>
      <c r="M10" s="450"/>
      <c r="N10" s="450"/>
      <c r="O10" s="450"/>
      <c r="P10" s="450"/>
      <c r="Q10" s="451"/>
      <c r="R10" s="471">
        <v>79927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484085</v>
      </c>
      <c r="BO10" s="421"/>
      <c r="BP10" s="421"/>
      <c r="BQ10" s="421"/>
      <c r="BR10" s="421"/>
      <c r="BS10" s="421"/>
      <c r="BT10" s="421"/>
      <c r="BU10" s="422"/>
      <c r="BV10" s="420">
        <v>498259</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500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5">
      <c r="A12" s="163"/>
      <c r="B12" s="480" t="s">
        <v>123</v>
      </c>
      <c r="C12" s="481"/>
      <c r="D12" s="481"/>
      <c r="E12" s="481"/>
      <c r="F12" s="481"/>
      <c r="G12" s="481"/>
      <c r="H12" s="481"/>
      <c r="I12" s="481"/>
      <c r="J12" s="481"/>
      <c r="K12" s="482"/>
      <c r="L12" s="489" t="s">
        <v>124</v>
      </c>
      <c r="M12" s="490"/>
      <c r="N12" s="490"/>
      <c r="O12" s="490"/>
      <c r="P12" s="490"/>
      <c r="Q12" s="491"/>
      <c r="R12" s="492">
        <v>70409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881911</v>
      </c>
      <c r="BO12" s="421"/>
      <c r="BP12" s="421"/>
      <c r="BQ12" s="421"/>
      <c r="BR12" s="421"/>
      <c r="BS12" s="421"/>
      <c r="BT12" s="421"/>
      <c r="BU12" s="422"/>
      <c r="BV12" s="420">
        <v>56880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5">
      <c r="A13" s="163"/>
      <c r="B13" s="483"/>
      <c r="C13" s="484"/>
      <c r="D13" s="484"/>
      <c r="E13" s="484"/>
      <c r="F13" s="484"/>
      <c r="G13" s="484"/>
      <c r="H13" s="484"/>
      <c r="I13" s="484"/>
      <c r="J13" s="484"/>
      <c r="K13" s="485"/>
      <c r="L13" s="178"/>
      <c r="M13" s="511" t="s">
        <v>130</v>
      </c>
      <c r="N13" s="512"/>
      <c r="O13" s="512"/>
      <c r="P13" s="512"/>
      <c r="Q13" s="513"/>
      <c r="R13" s="504">
        <v>70069</v>
      </c>
      <c r="S13" s="505"/>
      <c r="T13" s="505"/>
      <c r="U13" s="505"/>
      <c r="V13" s="506"/>
      <c r="W13" s="436" t="s">
        <v>131</v>
      </c>
      <c r="X13" s="437"/>
      <c r="Y13" s="437"/>
      <c r="Z13" s="437"/>
      <c r="AA13" s="437"/>
      <c r="AB13" s="427"/>
      <c r="AC13" s="471">
        <v>3788</v>
      </c>
      <c r="AD13" s="472"/>
      <c r="AE13" s="472"/>
      <c r="AF13" s="472"/>
      <c r="AG13" s="514"/>
      <c r="AH13" s="471">
        <v>4328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-91319</v>
      </c>
      <c r="BO13" s="421"/>
      <c r="BP13" s="421"/>
      <c r="BQ13" s="421"/>
      <c r="BR13" s="421"/>
      <c r="BS13" s="421"/>
      <c r="BT13" s="421"/>
      <c r="BU13" s="422"/>
      <c r="BV13" s="420">
        <v>387144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12.2</v>
      </c>
      <c r="CU13" s="418"/>
      <c r="CV13" s="418"/>
      <c r="CW13" s="418"/>
      <c r="CX13" s="418"/>
      <c r="CY13" s="418"/>
      <c r="CZ13" s="418"/>
      <c r="DA13" s="419"/>
      <c r="DB13" s="417">
        <v>12</v>
      </c>
      <c r="DC13" s="418"/>
      <c r="DD13" s="418"/>
      <c r="DE13" s="418"/>
      <c r="DF13" s="418"/>
      <c r="DG13" s="418"/>
      <c r="DH13" s="418"/>
      <c r="DI13" s="419"/>
    </row>
    <row r="14" spans="1:119" ht="18.75" customHeight="1" thickBot="1" x14ac:dyDescent="0.3">
      <c r="A14" s="163"/>
      <c r="B14" s="483"/>
      <c r="C14" s="484"/>
      <c r="D14" s="484"/>
      <c r="E14" s="484"/>
      <c r="F14" s="484"/>
      <c r="G14" s="484"/>
      <c r="H14" s="484"/>
      <c r="I14" s="484"/>
      <c r="J14" s="484"/>
      <c r="K14" s="485"/>
      <c r="L14" s="501" t="s">
        <v>135</v>
      </c>
      <c r="M14" s="502"/>
      <c r="N14" s="502"/>
      <c r="O14" s="502"/>
      <c r="P14" s="502"/>
      <c r="Q14" s="503"/>
      <c r="R14" s="504">
        <v>71723</v>
      </c>
      <c r="S14" s="505"/>
      <c r="T14" s="505"/>
      <c r="U14" s="505"/>
      <c r="V14" s="506"/>
      <c r="W14" s="410"/>
      <c r="X14" s="411"/>
      <c r="Y14" s="411"/>
      <c r="Z14" s="411"/>
      <c r="AA14" s="411"/>
      <c r="AB14" s="400"/>
      <c r="AC14" s="507">
        <v>10.199999999999999</v>
      </c>
      <c r="AD14" s="508"/>
      <c r="AE14" s="508"/>
      <c r="AF14" s="508"/>
      <c r="AG14" s="509"/>
      <c r="AH14" s="507">
        <v>11.2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103</v>
      </c>
      <c r="CU14" s="519"/>
      <c r="CV14" s="519"/>
      <c r="CW14" s="519"/>
      <c r="CX14" s="519"/>
      <c r="CY14" s="519"/>
      <c r="CZ14" s="519"/>
      <c r="DA14" s="520"/>
      <c r="DB14" s="518">
        <v>105.3</v>
      </c>
      <c r="DC14" s="519"/>
      <c r="DD14" s="519"/>
      <c r="DE14" s="519"/>
      <c r="DF14" s="519"/>
      <c r="DG14" s="519"/>
      <c r="DH14" s="519"/>
      <c r="DI14" s="520"/>
    </row>
    <row r="15" spans="1:119" ht="18.75" customHeight="1" x14ac:dyDescent="0.25">
      <c r="A15" s="163"/>
      <c r="B15" s="483"/>
      <c r="C15" s="484"/>
      <c r="D15" s="484"/>
      <c r="E15" s="484"/>
      <c r="F15" s="484"/>
      <c r="G15" s="484"/>
      <c r="H15" s="484"/>
      <c r="I15" s="484"/>
      <c r="J15" s="484"/>
      <c r="K15" s="485"/>
      <c r="L15" s="178"/>
      <c r="M15" s="511" t="s">
        <v>130</v>
      </c>
      <c r="N15" s="512"/>
      <c r="O15" s="512"/>
      <c r="P15" s="512"/>
      <c r="Q15" s="513"/>
      <c r="R15" s="504">
        <v>71392</v>
      </c>
      <c r="S15" s="505"/>
      <c r="T15" s="505"/>
      <c r="U15" s="505"/>
      <c r="V15" s="506"/>
      <c r="W15" s="436" t="s">
        <v>137</v>
      </c>
      <c r="X15" s="437"/>
      <c r="Y15" s="437"/>
      <c r="Z15" s="437"/>
      <c r="AA15" s="437"/>
      <c r="AB15" s="427"/>
      <c r="AC15" s="471">
        <v>11786</v>
      </c>
      <c r="AD15" s="472"/>
      <c r="AE15" s="472"/>
      <c r="AF15" s="472"/>
      <c r="AG15" s="514"/>
      <c r="AH15" s="471">
        <v>11879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9412602</v>
      </c>
      <c r="BO15" s="384"/>
      <c r="BP15" s="384"/>
      <c r="BQ15" s="384"/>
      <c r="BR15" s="384"/>
      <c r="BS15" s="384"/>
      <c r="BT15" s="384"/>
      <c r="BU15" s="385"/>
      <c r="BV15" s="383">
        <v>9156314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31.8</v>
      </c>
      <c r="AD16" s="508"/>
      <c r="AE16" s="508"/>
      <c r="AF16" s="508"/>
      <c r="AG16" s="509"/>
      <c r="AH16" s="507">
        <v>30.9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26634409</v>
      </c>
      <c r="BO16" s="421"/>
      <c r="BP16" s="421"/>
      <c r="BQ16" s="421"/>
      <c r="BR16" s="421"/>
      <c r="BS16" s="421"/>
      <c r="BT16" s="421"/>
      <c r="BU16" s="422"/>
      <c r="BV16" s="420">
        <v>26024628</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3">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21546</v>
      </c>
      <c r="AD17" s="472"/>
      <c r="AE17" s="472"/>
      <c r="AF17" s="472"/>
      <c r="AG17" s="514"/>
      <c r="AH17" s="471">
        <v>22288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11715738</v>
      </c>
      <c r="BO17" s="421"/>
      <c r="BP17" s="421"/>
      <c r="BQ17" s="421"/>
      <c r="BR17" s="421"/>
      <c r="BS17" s="421"/>
      <c r="BT17" s="421"/>
      <c r="BU17" s="422"/>
      <c r="BV17" s="420">
        <v>11386488</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3">
      <c r="A18" s="163"/>
      <c r="B18" s="542" t="s">
        <v>147</v>
      </c>
      <c r="C18" s="463"/>
      <c r="D18" s="463"/>
      <c r="E18" s="543"/>
      <c r="F18" s="543"/>
      <c r="G18" s="543"/>
      <c r="H18" s="543"/>
      <c r="I18" s="543"/>
      <c r="J18" s="543"/>
      <c r="K18" s="543"/>
      <c r="L18" s="544">
        <v>1209.5899999999999</v>
      </c>
      <c r="M18" s="544"/>
      <c r="N18" s="544"/>
      <c r="O18" s="544"/>
      <c r="P18" s="544"/>
      <c r="Q18" s="544"/>
      <c r="R18" s="545"/>
      <c r="S18" s="545"/>
      <c r="T18" s="545"/>
      <c r="U18" s="545"/>
      <c r="V18" s="546"/>
      <c r="W18" s="438"/>
      <c r="X18" s="439"/>
      <c r="Y18" s="439"/>
      <c r="Z18" s="439"/>
      <c r="AA18" s="439"/>
      <c r="AB18" s="430"/>
      <c r="AC18" s="547">
        <v>58</v>
      </c>
      <c r="AD18" s="548"/>
      <c r="AE18" s="548"/>
      <c r="AF18" s="548"/>
      <c r="AG18" s="549"/>
      <c r="AH18" s="547">
        <v>57.9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27337546</v>
      </c>
      <c r="BO18" s="421"/>
      <c r="BP18" s="421"/>
      <c r="BQ18" s="421"/>
      <c r="BR18" s="421"/>
      <c r="BS18" s="421"/>
      <c r="BT18" s="421"/>
      <c r="BU18" s="422"/>
      <c r="BV18" s="420">
        <v>26397940</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3">
      <c r="A19" s="163"/>
      <c r="B19" s="542" t="s">
        <v>149</v>
      </c>
      <c r="C19" s="463"/>
      <c r="D19" s="463"/>
      <c r="E19" s="543"/>
      <c r="F19" s="543"/>
      <c r="G19" s="543"/>
      <c r="H19" s="543"/>
      <c r="I19" s="543"/>
      <c r="J19" s="543"/>
      <c r="K19" s="543"/>
      <c r="L19" s="551">
        <v>62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35589696</v>
      </c>
      <c r="BO19" s="421"/>
      <c r="BP19" s="421"/>
      <c r="BQ19" s="421"/>
      <c r="BR19" s="421"/>
      <c r="BS19" s="421"/>
      <c r="BT19" s="421"/>
      <c r="BU19" s="422"/>
      <c r="BV19" s="420">
        <v>33506201</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3">
      <c r="A20" s="163"/>
      <c r="B20" s="542" t="s">
        <v>151</v>
      </c>
      <c r="C20" s="463"/>
      <c r="D20" s="463"/>
      <c r="E20" s="543"/>
      <c r="F20" s="543"/>
      <c r="G20" s="543"/>
      <c r="H20" s="543"/>
      <c r="I20" s="543"/>
      <c r="J20" s="543"/>
      <c r="K20" s="543"/>
      <c r="L20" s="551">
        <v>28362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3">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61958487</v>
      </c>
      <c r="BO22" s="384"/>
      <c r="BP22" s="384"/>
      <c r="BQ22" s="384"/>
      <c r="BR22" s="384"/>
      <c r="BS22" s="384"/>
      <c r="BT22" s="384"/>
      <c r="BU22" s="385"/>
      <c r="BV22" s="383">
        <v>64313955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48971563</v>
      </c>
      <c r="BO23" s="421"/>
      <c r="BP23" s="421"/>
      <c r="BQ23" s="421"/>
      <c r="BR23" s="421"/>
      <c r="BS23" s="421"/>
      <c r="BT23" s="421"/>
      <c r="BU23" s="422"/>
      <c r="BV23" s="420">
        <v>50512345</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3">
      <c r="A24" s="163"/>
      <c r="B24" s="591"/>
      <c r="C24" s="567"/>
      <c r="D24" s="568"/>
      <c r="E24" s="470" t="s">
        <v>161</v>
      </c>
      <c r="F24" s="450"/>
      <c r="G24" s="450"/>
      <c r="H24" s="450"/>
      <c r="I24" s="450"/>
      <c r="J24" s="450"/>
      <c r="K24" s="451"/>
      <c r="L24" s="471">
        <v>1</v>
      </c>
      <c r="M24" s="472"/>
      <c r="N24" s="472"/>
      <c r="O24" s="472"/>
      <c r="P24" s="514"/>
      <c r="Q24" s="471">
        <v>9000</v>
      </c>
      <c r="R24" s="472"/>
      <c r="S24" s="472"/>
      <c r="T24" s="472"/>
      <c r="U24" s="472"/>
      <c r="V24" s="514"/>
      <c r="W24" s="566"/>
      <c r="X24" s="567"/>
      <c r="Y24" s="568"/>
      <c r="Z24" s="470" t="s">
        <v>162</v>
      </c>
      <c r="AA24" s="450"/>
      <c r="AB24" s="450"/>
      <c r="AC24" s="450"/>
      <c r="AD24" s="450"/>
      <c r="AE24" s="450"/>
      <c r="AF24" s="450"/>
      <c r="AG24" s="451"/>
      <c r="AH24" s="471">
        <v>841</v>
      </c>
      <c r="AI24" s="472"/>
      <c r="AJ24" s="472"/>
      <c r="AK24" s="472"/>
      <c r="AL24" s="514"/>
      <c r="AM24" s="471">
        <v>2585234</v>
      </c>
      <c r="AN24" s="472"/>
      <c r="AO24" s="472"/>
      <c r="AP24" s="472"/>
      <c r="AQ24" s="472"/>
      <c r="AR24" s="514"/>
      <c r="AS24" s="471">
        <v>3074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48535304</v>
      </c>
      <c r="BO24" s="421"/>
      <c r="BP24" s="421"/>
      <c r="BQ24" s="421"/>
      <c r="BR24" s="421"/>
      <c r="BS24" s="421"/>
      <c r="BT24" s="421"/>
      <c r="BU24" s="422"/>
      <c r="BV24" s="420">
        <v>49486444</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5">
      <c r="A25" s="163"/>
      <c r="B25" s="591"/>
      <c r="C25" s="567"/>
      <c r="D25" s="568"/>
      <c r="E25" s="470" t="s">
        <v>164</v>
      </c>
      <c r="F25" s="450"/>
      <c r="G25" s="450"/>
      <c r="H25" s="450"/>
      <c r="I25" s="450"/>
      <c r="J25" s="450"/>
      <c r="K25" s="451"/>
      <c r="L25" s="471">
        <v>2</v>
      </c>
      <c r="M25" s="472"/>
      <c r="N25" s="472"/>
      <c r="O25" s="472"/>
      <c r="P25" s="514"/>
      <c r="Q25" s="471">
        <v>7100</v>
      </c>
      <c r="R25" s="472"/>
      <c r="S25" s="472"/>
      <c r="T25" s="472"/>
      <c r="U25" s="472"/>
      <c r="V25" s="514"/>
      <c r="W25" s="566"/>
      <c r="X25" s="567"/>
      <c r="Y25" s="568"/>
      <c r="Z25" s="470" t="s">
        <v>165</v>
      </c>
      <c r="AA25" s="450"/>
      <c r="AB25" s="450"/>
      <c r="AC25" s="450"/>
      <c r="AD25" s="450"/>
      <c r="AE25" s="450"/>
      <c r="AF25" s="450"/>
      <c r="AG25" s="451"/>
      <c r="AH25" s="471">
        <v>184</v>
      </c>
      <c r="AI25" s="472"/>
      <c r="AJ25" s="472"/>
      <c r="AK25" s="472"/>
      <c r="AL25" s="514"/>
      <c r="AM25" s="471">
        <v>544272</v>
      </c>
      <c r="AN25" s="472"/>
      <c r="AO25" s="472"/>
      <c r="AP25" s="472"/>
      <c r="AQ25" s="472"/>
      <c r="AR25" s="514"/>
      <c r="AS25" s="471">
        <v>2958</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2895861</v>
      </c>
      <c r="BO25" s="384"/>
      <c r="BP25" s="384"/>
      <c r="BQ25" s="384"/>
      <c r="BR25" s="384"/>
      <c r="BS25" s="384"/>
      <c r="BT25" s="384"/>
      <c r="BU25" s="385"/>
      <c r="BV25" s="383">
        <v>3529911</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5">
      <c r="A26" s="163"/>
      <c r="B26" s="591"/>
      <c r="C26" s="567"/>
      <c r="D26" s="568"/>
      <c r="E26" s="470" t="s">
        <v>167</v>
      </c>
      <c r="F26" s="450"/>
      <c r="G26" s="450"/>
      <c r="H26" s="450"/>
      <c r="I26" s="450"/>
      <c r="J26" s="450"/>
      <c r="K26" s="451"/>
      <c r="L26" s="471">
        <v>1</v>
      </c>
      <c r="M26" s="472"/>
      <c r="N26" s="472"/>
      <c r="O26" s="472"/>
      <c r="P26" s="514"/>
      <c r="Q26" s="471">
        <v>6300</v>
      </c>
      <c r="R26" s="472"/>
      <c r="S26" s="472"/>
      <c r="T26" s="472"/>
      <c r="U26" s="472"/>
      <c r="V26" s="514"/>
      <c r="W26" s="566"/>
      <c r="X26" s="567"/>
      <c r="Y26" s="568"/>
      <c r="Z26" s="470" t="s">
        <v>168</v>
      </c>
      <c r="AA26" s="572"/>
      <c r="AB26" s="572"/>
      <c r="AC26" s="572"/>
      <c r="AD26" s="572"/>
      <c r="AE26" s="572"/>
      <c r="AF26" s="572"/>
      <c r="AG26" s="573"/>
      <c r="AH26" s="471">
        <v>48</v>
      </c>
      <c r="AI26" s="472"/>
      <c r="AJ26" s="472"/>
      <c r="AK26" s="472"/>
      <c r="AL26" s="514"/>
      <c r="AM26" s="471">
        <v>141648</v>
      </c>
      <c r="AN26" s="472"/>
      <c r="AO26" s="472"/>
      <c r="AP26" s="472"/>
      <c r="AQ26" s="472"/>
      <c r="AR26" s="514"/>
      <c r="AS26" s="471">
        <v>2951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3">
      <c r="A27" s="163"/>
      <c r="B27" s="591"/>
      <c r="C27" s="567"/>
      <c r="D27" s="568"/>
      <c r="E27" s="470" t="s">
        <v>170</v>
      </c>
      <c r="F27" s="450"/>
      <c r="G27" s="450"/>
      <c r="H27" s="450"/>
      <c r="I27" s="450"/>
      <c r="J27" s="450"/>
      <c r="K27" s="451"/>
      <c r="L27" s="471">
        <v>1</v>
      </c>
      <c r="M27" s="472"/>
      <c r="N27" s="472"/>
      <c r="O27" s="472"/>
      <c r="P27" s="514"/>
      <c r="Q27" s="471">
        <v>4780</v>
      </c>
      <c r="R27" s="472"/>
      <c r="S27" s="472"/>
      <c r="T27" s="472"/>
      <c r="U27" s="472"/>
      <c r="V27" s="514"/>
      <c r="W27" s="566"/>
      <c r="X27" s="567"/>
      <c r="Y27" s="568"/>
      <c r="Z27" s="470" t="s">
        <v>171</v>
      </c>
      <c r="AA27" s="450"/>
      <c r="AB27" s="450"/>
      <c r="AC27" s="450"/>
      <c r="AD27" s="450"/>
      <c r="AE27" s="450"/>
      <c r="AF27" s="450"/>
      <c r="AG27" s="451"/>
      <c r="AH27" s="471">
        <v>7</v>
      </c>
      <c r="AI27" s="472"/>
      <c r="AJ27" s="472"/>
      <c r="AK27" s="472"/>
      <c r="AL27" s="514"/>
      <c r="AM27" s="471">
        <v>28388</v>
      </c>
      <c r="AN27" s="472"/>
      <c r="AO27" s="472"/>
      <c r="AP27" s="472"/>
      <c r="AQ27" s="472"/>
      <c r="AR27" s="514"/>
      <c r="AS27" s="471">
        <v>4055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5">
      <c r="A28" s="163"/>
      <c r="B28" s="591"/>
      <c r="C28" s="567"/>
      <c r="D28" s="568"/>
      <c r="E28" s="470" t="s">
        <v>173</v>
      </c>
      <c r="F28" s="450"/>
      <c r="G28" s="450"/>
      <c r="H28" s="450"/>
      <c r="I28" s="450"/>
      <c r="J28" s="450"/>
      <c r="K28" s="451"/>
      <c r="L28" s="471">
        <v>1</v>
      </c>
      <c r="M28" s="472"/>
      <c r="N28" s="472"/>
      <c r="O28" s="472"/>
      <c r="P28" s="514"/>
      <c r="Q28" s="471">
        <v>4220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4039652</v>
      </c>
      <c r="BO28" s="384"/>
      <c r="BP28" s="384"/>
      <c r="BQ28" s="384"/>
      <c r="BR28" s="384"/>
      <c r="BS28" s="384"/>
      <c r="BT28" s="384"/>
      <c r="BU28" s="385"/>
      <c r="BV28" s="383">
        <v>4437478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5">
      <c r="A29" s="163"/>
      <c r="B29" s="591"/>
      <c r="C29" s="567"/>
      <c r="D29" s="568"/>
      <c r="E29" s="470" t="s">
        <v>176</v>
      </c>
      <c r="F29" s="450"/>
      <c r="G29" s="450"/>
      <c r="H29" s="450"/>
      <c r="I29" s="450"/>
      <c r="J29" s="450"/>
      <c r="K29" s="451"/>
      <c r="L29" s="471">
        <v>22</v>
      </c>
      <c r="M29" s="472"/>
      <c r="N29" s="472"/>
      <c r="O29" s="472"/>
      <c r="P29" s="514"/>
      <c r="Q29" s="471">
        <v>4020</v>
      </c>
      <c r="R29" s="472"/>
      <c r="S29" s="472"/>
      <c r="T29" s="472"/>
      <c r="U29" s="472"/>
      <c r="V29" s="514"/>
      <c r="W29" s="569"/>
      <c r="X29" s="570"/>
      <c r="Y29" s="571"/>
      <c r="Z29" s="470" t="s">
        <v>177</v>
      </c>
      <c r="AA29" s="450"/>
      <c r="AB29" s="450"/>
      <c r="AC29" s="450"/>
      <c r="AD29" s="450"/>
      <c r="AE29" s="450"/>
      <c r="AF29" s="450"/>
      <c r="AG29" s="451"/>
      <c r="AH29" s="471">
        <v>848</v>
      </c>
      <c r="AI29" s="472"/>
      <c r="AJ29" s="472"/>
      <c r="AK29" s="472"/>
      <c r="AL29" s="514"/>
      <c r="AM29" s="471">
        <v>2613622</v>
      </c>
      <c r="AN29" s="472"/>
      <c r="AO29" s="472"/>
      <c r="AP29" s="472"/>
      <c r="AQ29" s="472"/>
      <c r="AR29" s="514"/>
      <c r="AS29" s="471">
        <v>3082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672439</v>
      </c>
      <c r="BO29" s="421"/>
      <c r="BP29" s="421"/>
      <c r="BQ29" s="421"/>
      <c r="BR29" s="421"/>
      <c r="BS29" s="421"/>
      <c r="BT29" s="421"/>
      <c r="BU29" s="422"/>
      <c r="BV29" s="420">
        <v>516568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3">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7839920</v>
      </c>
      <c r="BO30" s="540"/>
      <c r="BP30" s="540"/>
      <c r="BQ30" s="540"/>
      <c r="BR30" s="540"/>
      <c r="BS30" s="540"/>
      <c r="BT30" s="540"/>
      <c r="BU30" s="541"/>
      <c r="BV30" s="539">
        <v>8710852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11</v>
      </c>
      <c r="BF34" s="610"/>
      <c r="BG34" s="611" t="str">
        <f>IF('各会計、関係団体の財政状況及び健全化判断比率'!B34="","",'各会計、関係団体の財政状況及び健全化判断比率'!B34)</f>
        <v>スキー場運営特別会計</v>
      </c>
      <c r="BH34" s="611"/>
      <c r="BI34" s="611"/>
      <c r="BJ34" s="611"/>
      <c r="BK34" s="611"/>
      <c r="BL34" s="611"/>
      <c r="BM34" s="611"/>
      <c r="BN34" s="611"/>
      <c r="BO34" s="611"/>
      <c r="BP34" s="611"/>
      <c r="BQ34" s="611"/>
      <c r="BR34" s="611"/>
      <c r="BS34" s="611"/>
      <c r="BT34" s="611"/>
      <c r="BU34" s="611"/>
      <c r="BV34" s="163"/>
      <c r="BW34" s="610">
        <f>IF(BY34="","",MAX(C34:D43,U34:V43,AM34:AN43,BE34:BF43)+1)</f>
        <v>12</v>
      </c>
      <c r="BX34" s="610"/>
      <c r="BY34" s="611" t="str">
        <f>IF('各会計、関係団体の財政状況及び健全化判断比率'!B68="","",'各会計、関係団体の財政状況及び健全化判断比率'!B68)</f>
        <v>本荘由利広域市町村圏組合（一般会計）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鳥海高原ユースパーク</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5">
      <c r="A35" s="163"/>
      <c r="B35" s="190"/>
      <c r="C35" s="610">
        <f>IF(E35="","",C34+1)</f>
        <v>2</v>
      </c>
      <c r="D35" s="610"/>
      <c r="E35" s="611" t="str">
        <f>IF('各会計、関係団体の財政状況及び健全化判断比率'!B8="","",'各会計、関係団体の財政状況及び健全化判断比率'!B8)</f>
        <v>診療所運営特別会計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IF('各会計、関係団体の財政状況及び健全化判断比率'!B32="","",'各会計、関係団体の財政状況及び健全化判断比率'!B32)</f>
        <v>ガス事業会計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13</v>
      </c>
      <c r="BX35" s="610"/>
      <c r="BY35" s="611" t="str">
        <f>IF('各会計、関係団体の財政状況及び健全化判断比率'!B69="","",'各会計、関係団体の財政状況及び健全化判断比率'!B69)</f>
        <v>本荘由利広域市町村圏組合（介護保険特別会計）</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にしめ物産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5">
      <c r="A36" s="163"/>
      <c r="B36" s="190"/>
      <c r="C36" s="610">
        <f>IF(E36="","",C35+1)</f>
        <v>3</v>
      </c>
      <c r="D36" s="610"/>
      <c r="E36" s="611" t="str">
        <f>IF('各会計、関係団体の財政状況及び健全化判断比率'!B9="","",'各会計、関係団体の財政状況及び健全化判断比率'!B9)</f>
        <v>情報センター特別会計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介護サービス事業特別会計</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14</v>
      </c>
      <c r="BX36" s="610"/>
      <c r="BY36" s="611" t="str">
        <f>IF('各会計、関係団体の財政状況及び健全化判断比率'!B70="","",'各会計、関係団体の財政状況及び健全化判断比率'!B70)</f>
        <v>本荘由利広域市町村圏組合（特別養護老人ホーム特別会計）</v>
      </c>
      <c r="BZ36" s="611"/>
      <c r="CA36" s="611"/>
      <c r="CB36" s="611"/>
      <c r="CC36" s="611"/>
      <c r="CD36" s="611"/>
      <c r="CE36" s="611"/>
      <c r="CF36" s="611"/>
      <c r="CG36" s="611"/>
      <c r="CH36" s="611"/>
      <c r="CI36" s="611"/>
      <c r="CJ36" s="611"/>
      <c r="CK36" s="611"/>
      <c r="CL36" s="611"/>
      <c r="CM36" s="611"/>
      <c r="CN36" s="163"/>
      <c r="CO36" s="610">
        <f t="shared" si="3"/>
        <v>22</v>
      </c>
      <c r="CP36" s="610"/>
      <c r="CQ36" s="611" t="str">
        <f>IF('各会計、関係団体の財政状況及び健全化判断比率'!BS9="","",'各会計、関係団体の財政状況及び健全化判断比率'!BS9)</f>
        <v>フォレスタ鳥海</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5">
      <c r="A37" s="163"/>
      <c r="B37" s="190"/>
      <c r="C37" s="610">
        <f>IF(E37="","",C36+1)</f>
        <v>4</v>
      </c>
      <c r="D37" s="610"/>
      <c r="E37" s="611" t="str">
        <f>IF('各会計、関係団体の財政状況及び健全化判断比率'!B10="","",'各会計、関係団体の財政状況及び健全化判断比率'!B10)</f>
        <v>奨学資金特別会計</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15</v>
      </c>
      <c r="BX37" s="610"/>
      <c r="BY37" s="611" t="str">
        <f>IF('各会計、関係団体の財政状況及び健全化判断比率'!B71="","",'各会計、関係団体の財政状況及び健全化判断比率'!B71)</f>
        <v>秋田県市町村総合事務組合（一般会計）</v>
      </c>
      <c r="BZ37" s="611"/>
      <c r="CA37" s="611"/>
      <c r="CB37" s="611"/>
      <c r="CC37" s="611"/>
      <c r="CD37" s="611"/>
      <c r="CE37" s="611"/>
      <c r="CF37" s="611"/>
      <c r="CG37" s="611"/>
      <c r="CH37" s="611"/>
      <c r="CI37" s="611"/>
      <c r="CJ37" s="611"/>
      <c r="CK37" s="611"/>
      <c r="CL37" s="611"/>
      <c r="CM37" s="611"/>
      <c r="CN37" s="163"/>
      <c r="CO37" s="610">
        <f t="shared" si="3"/>
        <v>23</v>
      </c>
      <c r="CP37" s="610"/>
      <c r="CQ37" s="611" t="str">
        <f>IF('各会計、関係団体の財政状況及び健全化判断比率'!BS10="","",'各会計、関係団体の財政状況及び健全化判断比率'!BS10)</f>
        <v>ほっといん鳥海</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16</v>
      </c>
      <c r="BX38" s="610"/>
      <c r="BY38" s="611" t="str">
        <f>IF('各会計、関係団体の財政状況及び健全化判断比率'!B72="","",'各会計、関係団体の財政状況及び健全化判断比率'!B72)</f>
        <v>秋田県市町村総合事務組合（交通災害共済事業等特別会計）</v>
      </c>
      <c r="BZ38" s="611"/>
      <c r="CA38" s="611"/>
      <c r="CB38" s="611"/>
      <c r="CC38" s="611"/>
      <c r="CD38" s="611"/>
      <c r="CE38" s="611"/>
      <c r="CF38" s="611"/>
      <c r="CG38" s="611"/>
      <c r="CH38" s="611"/>
      <c r="CI38" s="611"/>
      <c r="CJ38" s="611"/>
      <c r="CK38" s="611"/>
      <c r="CL38" s="611"/>
      <c r="CM38" s="611"/>
      <c r="CN38" s="163"/>
      <c r="CO38" s="610">
        <f t="shared" si="3"/>
        <v>24</v>
      </c>
      <c r="CP38" s="610"/>
      <c r="CQ38" s="611" t="str">
        <f>IF('各会計、関係団体の財政状況及び健全化判断比率'!BS11="","",'各会計、関係団体の財政状況及び健全化判断比率'!BS11)</f>
        <v>黄桜の里</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17</v>
      </c>
      <c r="BX39" s="610"/>
      <c r="BY39" s="611" t="str">
        <f>IF('各会計、関係団体の財政状況及び健全化判断比率'!B73="","",'各会計、関係団体の財政状況及び健全化判断比率'!B73)</f>
        <v>秋田県市町村会館管理組合（一般会計）</v>
      </c>
      <c r="BZ39" s="611"/>
      <c r="CA39" s="611"/>
      <c r="CB39" s="611"/>
      <c r="CC39" s="611"/>
      <c r="CD39" s="611"/>
      <c r="CE39" s="611"/>
      <c r="CF39" s="611"/>
      <c r="CG39" s="611"/>
      <c r="CH39" s="611"/>
      <c r="CI39" s="611"/>
      <c r="CJ39" s="611"/>
      <c r="CK39" s="611"/>
      <c r="CL39" s="611"/>
      <c r="CM39" s="611"/>
      <c r="CN39" s="163"/>
      <c r="CO39" s="610">
        <f t="shared" si="3"/>
        <v>25</v>
      </c>
      <c r="CP39" s="610"/>
      <c r="CQ39" s="611" t="str">
        <f>IF('各会計、関係団体の財政状況及び健全化判断比率'!BS12="","",'各会計、関係団体の財政状況及び健全化判断比率'!BS12)</f>
        <v>大内町交流センター</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18</v>
      </c>
      <c r="BX40" s="610"/>
      <c r="BY40" s="611" t="str">
        <f>IF('各会計、関係団体の財政状況及び健全化判断比率'!B74="","",'各会計、関係団体の財政状況及び健全化判断比率'!B74)</f>
        <v>秋田県後期高齢者医療広域連合（一般会計）</v>
      </c>
      <c r="BZ40" s="611"/>
      <c r="CA40" s="611"/>
      <c r="CB40" s="611"/>
      <c r="CC40" s="611"/>
      <c r="CD40" s="611"/>
      <c r="CE40" s="611"/>
      <c r="CF40" s="611"/>
      <c r="CG40" s="611"/>
      <c r="CH40" s="611"/>
      <c r="CI40" s="611"/>
      <c r="CJ40" s="611"/>
      <c r="CK40" s="611"/>
      <c r="CL40" s="611"/>
      <c r="CM40" s="611"/>
      <c r="CN40" s="163"/>
      <c r="CO40" s="610">
        <f t="shared" si="3"/>
        <v>26</v>
      </c>
      <c r="CP40" s="610"/>
      <c r="CQ40" s="611" t="str">
        <f>IF('各会計、関係団体の財政状況及び健全化判断比率'!BS13="","",'各会計、関係団体の財政状況及び健全化判断比率'!BS13)</f>
        <v>由利高原鉄道</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19</v>
      </c>
      <c r="BX41" s="610"/>
      <c r="BY41" s="611" t="str">
        <f>IF('各会計、関係団体の財政状況及び健全化判断比率'!B75="","",'各会計、関係団体の財政状況及び健全化判断比率'!B75)</f>
        <v>秋田県後期高齢者医療広域連合（後期高齢者医療特別会計）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5"/>
    <row r="55" spans="5:113" x14ac:dyDescent="0.25"/>
    <row r="56" spans="5:113" x14ac:dyDescent="0.25"/>
  </sheetData>
  <sheetProtection algorithmName="SHA-512" hashValue="VSC/1AnZ9S1lc4OTljmFUlL0JQEu6dcXgzKjFuC4nKwBGzNSYGNR+UXMZpfZ6Rnb/Q5jf7qUtvRl8figHmTAHg==" saltValue="z61mTDPk/fq/FVv1U8zg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3203125" style="196" customWidth="1"/>
    <col min="3" max="16" width="2.59765625" style="196" customWidth="1"/>
    <col min="17" max="17" width="2.3320312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5">
      <c r="B5" s="622" t="s">
        <v>215</v>
      </c>
      <c r="C5" s="623"/>
      <c r="D5" s="623"/>
      <c r="E5" s="623"/>
      <c r="F5" s="623"/>
      <c r="G5" s="623"/>
      <c r="H5" s="623"/>
      <c r="I5" s="623"/>
      <c r="J5" s="623"/>
      <c r="K5" s="623"/>
      <c r="L5" s="623"/>
      <c r="M5" s="623"/>
      <c r="N5" s="623"/>
      <c r="O5" s="623"/>
      <c r="P5" s="623"/>
      <c r="Q5" s="624"/>
      <c r="R5" s="625">
        <v>8524383</v>
      </c>
      <c r="S5" s="626"/>
      <c r="T5" s="626"/>
      <c r="U5" s="626"/>
      <c r="V5" s="626"/>
      <c r="W5" s="626"/>
      <c r="X5" s="626"/>
      <c r="Y5" s="627"/>
      <c r="Z5" s="628">
        <v>15.9</v>
      </c>
      <c r="AA5" s="628"/>
      <c r="AB5" s="628"/>
      <c r="AC5" s="628"/>
      <c r="AD5" s="629">
        <v>8411880</v>
      </c>
      <c r="AE5" s="629"/>
      <c r="AF5" s="629"/>
      <c r="AG5" s="629"/>
      <c r="AH5" s="629"/>
      <c r="AI5" s="629"/>
      <c r="AJ5" s="629"/>
      <c r="AK5" s="629"/>
      <c r="AL5" s="630">
        <v>28.9</v>
      </c>
      <c r="AM5" s="631"/>
      <c r="AN5" s="631"/>
      <c r="AO5" s="632"/>
      <c r="AP5" s="622" t="s">
        <v>216</v>
      </c>
      <c r="AQ5" s="623"/>
      <c r="AR5" s="623"/>
      <c r="AS5" s="623"/>
      <c r="AT5" s="623"/>
      <c r="AU5" s="623"/>
      <c r="AV5" s="623"/>
      <c r="AW5" s="623"/>
      <c r="AX5" s="623"/>
      <c r="AY5" s="623"/>
      <c r="AZ5" s="623"/>
      <c r="BA5" s="623"/>
      <c r="BB5" s="623"/>
      <c r="BC5" s="623"/>
      <c r="BD5" s="623"/>
      <c r="BE5" s="623"/>
      <c r="BF5" s="624"/>
      <c r="BG5" s="636">
        <v>8407713</v>
      </c>
      <c r="BH5" s="637"/>
      <c r="BI5" s="637"/>
      <c r="BJ5" s="637"/>
      <c r="BK5" s="637"/>
      <c r="BL5" s="637"/>
      <c r="BM5" s="637"/>
      <c r="BN5" s="638"/>
      <c r="BO5" s="639">
        <v>98.6</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5">
      <c r="B6" s="633" t="s">
        <v>220</v>
      </c>
      <c r="C6" s="634"/>
      <c r="D6" s="634"/>
      <c r="E6" s="634"/>
      <c r="F6" s="634"/>
      <c r="G6" s="634"/>
      <c r="H6" s="634"/>
      <c r="I6" s="634"/>
      <c r="J6" s="634"/>
      <c r="K6" s="634"/>
      <c r="L6" s="634"/>
      <c r="M6" s="634"/>
      <c r="N6" s="634"/>
      <c r="O6" s="634"/>
      <c r="P6" s="634"/>
      <c r="Q6" s="635"/>
      <c r="R6" s="636">
        <v>746962</v>
      </c>
      <c r="S6" s="637"/>
      <c r="T6" s="637"/>
      <c r="U6" s="637"/>
      <c r="V6" s="637"/>
      <c r="W6" s="637"/>
      <c r="X6" s="637"/>
      <c r="Y6" s="638"/>
      <c r="Z6" s="639">
        <v>1.4</v>
      </c>
      <c r="AA6" s="639"/>
      <c r="AB6" s="639"/>
      <c r="AC6" s="639"/>
      <c r="AD6" s="640">
        <v>746962</v>
      </c>
      <c r="AE6" s="640"/>
      <c r="AF6" s="640"/>
      <c r="AG6" s="640"/>
      <c r="AH6" s="640"/>
      <c r="AI6" s="640"/>
      <c r="AJ6" s="640"/>
      <c r="AK6" s="640"/>
      <c r="AL6" s="641">
        <v>2.6</v>
      </c>
      <c r="AM6" s="642"/>
      <c r="AN6" s="642"/>
      <c r="AO6" s="643"/>
      <c r="AP6" s="633" t="s">
        <v>221</v>
      </c>
      <c r="AQ6" s="634"/>
      <c r="AR6" s="634"/>
      <c r="AS6" s="634"/>
      <c r="AT6" s="634"/>
      <c r="AU6" s="634"/>
      <c r="AV6" s="634"/>
      <c r="AW6" s="634"/>
      <c r="AX6" s="634"/>
      <c r="AY6" s="634"/>
      <c r="AZ6" s="634"/>
      <c r="BA6" s="634"/>
      <c r="BB6" s="634"/>
      <c r="BC6" s="634"/>
      <c r="BD6" s="634"/>
      <c r="BE6" s="634"/>
      <c r="BF6" s="635"/>
      <c r="BG6" s="636">
        <v>8407713</v>
      </c>
      <c r="BH6" s="637"/>
      <c r="BI6" s="637"/>
      <c r="BJ6" s="637"/>
      <c r="BK6" s="637"/>
      <c r="BL6" s="637"/>
      <c r="BM6" s="637"/>
      <c r="BN6" s="638"/>
      <c r="BO6" s="639">
        <v>98.6</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232905</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232632</v>
      </c>
      <c r="DR6" s="637"/>
      <c r="DS6" s="637"/>
      <c r="DT6" s="637"/>
      <c r="DU6" s="637"/>
      <c r="DV6" s="637"/>
      <c r="DW6" s="637"/>
      <c r="DX6" s="637"/>
      <c r="DY6" s="637"/>
      <c r="DZ6" s="637"/>
      <c r="EA6" s="637"/>
      <c r="EB6" s="637"/>
      <c r="EC6" s="646"/>
    </row>
    <row r="7" spans="2:143" ht="11.25" customHeight="1" x14ac:dyDescent="0.25">
      <c r="B7" s="633" t="s">
        <v>223</v>
      </c>
      <c r="C7" s="634"/>
      <c r="D7" s="634"/>
      <c r="E7" s="634"/>
      <c r="F7" s="634"/>
      <c r="G7" s="634"/>
      <c r="H7" s="634"/>
      <c r="I7" s="634"/>
      <c r="J7" s="634"/>
      <c r="K7" s="634"/>
      <c r="L7" s="634"/>
      <c r="M7" s="634"/>
      <c r="N7" s="634"/>
      <c r="O7" s="634"/>
      <c r="P7" s="634"/>
      <c r="Q7" s="635"/>
      <c r="R7" s="636">
        <v>2562</v>
      </c>
      <c r="S7" s="637"/>
      <c r="T7" s="637"/>
      <c r="U7" s="637"/>
      <c r="V7" s="637"/>
      <c r="W7" s="637"/>
      <c r="X7" s="637"/>
      <c r="Y7" s="638"/>
      <c r="Z7" s="639">
        <v>0</v>
      </c>
      <c r="AA7" s="639"/>
      <c r="AB7" s="639"/>
      <c r="AC7" s="639"/>
      <c r="AD7" s="640">
        <v>2562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3097759</v>
      </c>
      <c r="BH7" s="637"/>
      <c r="BI7" s="637"/>
      <c r="BJ7" s="637"/>
      <c r="BK7" s="637"/>
      <c r="BL7" s="637"/>
      <c r="BM7" s="637"/>
      <c r="BN7" s="638"/>
      <c r="BO7" s="639">
        <v>36.299999999999997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6452168</v>
      </c>
      <c r="CS7" s="637"/>
      <c r="CT7" s="637"/>
      <c r="CU7" s="637"/>
      <c r="CV7" s="637"/>
      <c r="CW7" s="637"/>
      <c r="CX7" s="637"/>
      <c r="CY7" s="638"/>
      <c r="CZ7" s="639">
        <v>12.5</v>
      </c>
      <c r="DA7" s="639"/>
      <c r="DB7" s="639"/>
      <c r="DC7" s="639"/>
      <c r="DD7" s="645">
        <v>116862</v>
      </c>
      <c r="DE7" s="637"/>
      <c r="DF7" s="637"/>
      <c r="DG7" s="637"/>
      <c r="DH7" s="637"/>
      <c r="DI7" s="637"/>
      <c r="DJ7" s="637"/>
      <c r="DK7" s="637"/>
      <c r="DL7" s="637"/>
      <c r="DM7" s="637"/>
      <c r="DN7" s="637"/>
      <c r="DO7" s="637"/>
      <c r="DP7" s="638"/>
      <c r="DQ7" s="645">
        <v>4723137</v>
      </c>
      <c r="DR7" s="637"/>
      <c r="DS7" s="637"/>
      <c r="DT7" s="637"/>
      <c r="DU7" s="637"/>
      <c r="DV7" s="637"/>
      <c r="DW7" s="637"/>
      <c r="DX7" s="637"/>
      <c r="DY7" s="637"/>
      <c r="DZ7" s="637"/>
      <c r="EA7" s="637"/>
      <c r="EB7" s="637"/>
      <c r="EC7" s="646"/>
    </row>
    <row r="8" spans="2:143" ht="11.25" customHeight="1" x14ac:dyDescent="0.25">
      <c r="B8" s="633" t="s">
        <v>226</v>
      </c>
      <c r="C8" s="634"/>
      <c r="D8" s="634"/>
      <c r="E8" s="634"/>
      <c r="F8" s="634"/>
      <c r="G8" s="634"/>
      <c r="H8" s="634"/>
      <c r="I8" s="634"/>
      <c r="J8" s="634"/>
      <c r="K8" s="634"/>
      <c r="L8" s="634"/>
      <c r="M8" s="634"/>
      <c r="N8" s="634"/>
      <c r="O8" s="634"/>
      <c r="P8" s="634"/>
      <c r="Q8" s="635"/>
      <c r="R8" s="636">
        <v>31384</v>
      </c>
      <c r="S8" s="637"/>
      <c r="T8" s="637"/>
      <c r="U8" s="637"/>
      <c r="V8" s="637"/>
      <c r="W8" s="637"/>
      <c r="X8" s="637"/>
      <c r="Y8" s="638"/>
      <c r="Z8" s="639">
        <v>0.1</v>
      </c>
      <c r="AA8" s="639"/>
      <c r="AB8" s="639"/>
      <c r="AC8" s="639"/>
      <c r="AD8" s="640">
        <v>31384</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105337</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14164094</v>
      </c>
      <c r="CS8" s="637"/>
      <c r="CT8" s="637"/>
      <c r="CU8" s="637"/>
      <c r="CV8" s="637"/>
      <c r="CW8" s="637"/>
      <c r="CX8" s="637"/>
      <c r="CY8" s="638"/>
      <c r="CZ8" s="639">
        <v>27.4</v>
      </c>
      <c r="DA8" s="639"/>
      <c r="DB8" s="639"/>
      <c r="DC8" s="639"/>
      <c r="DD8" s="645">
        <v>12172</v>
      </c>
      <c r="DE8" s="637"/>
      <c r="DF8" s="637"/>
      <c r="DG8" s="637"/>
      <c r="DH8" s="637"/>
      <c r="DI8" s="637"/>
      <c r="DJ8" s="637"/>
      <c r="DK8" s="637"/>
      <c r="DL8" s="637"/>
      <c r="DM8" s="637"/>
      <c r="DN8" s="637"/>
      <c r="DO8" s="637"/>
      <c r="DP8" s="638"/>
      <c r="DQ8" s="645">
        <v>7153084</v>
      </c>
      <c r="DR8" s="637"/>
      <c r="DS8" s="637"/>
      <c r="DT8" s="637"/>
      <c r="DU8" s="637"/>
      <c r="DV8" s="637"/>
      <c r="DW8" s="637"/>
      <c r="DX8" s="637"/>
      <c r="DY8" s="637"/>
      <c r="DZ8" s="637"/>
      <c r="EA8" s="637"/>
      <c r="EB8" s="637"/>
      <c r="EC8" s="646"/>
    </row>
    <row r="9" spans="2:143" ht="11.25" customHeight="1" x14ac:dyDescent="0.25">
      <c r="B9" s="633" t="s">
        <v>229</v>
      </c>
      <c r="C9" s="634"/>
      <c r="D9" s="634"/>
      <c r="E9" s="634"/>
      <c r="F9" s="634"/>
      <c r="G9" s="634"/>
      <c r="H9" s="634"/>
      <c r="I9" s="634"/>
      <c r="J9" s="634"/>
      <c r="K9" s="634"/>
      <c r="L9" s="634"/>
      <c r="M9" s="634"/>
      <c r="N9" s="634"/>
      <c r="O9" s="634"/>
      <c r="P9" s="634"/>
      <c r="Q9" s="635"/>
      <c r="R9" s="636">
        <v>48677</v>
      </c>
      <c r="S9" s="637"/>
      <c r="T9" s="637"/>
      <c r="U9" s="637"/>
      <c r="V9" s="637"/>
      <c r="W9" s="637"/>
      <c r="X9" s="637"/>
      <c r="Y9" s="638"/>
      <c r="Z9" s="639">
        <v>0.1</v>
      </c>
      <c r="AA9" s="639"/>
      <c r="AB9" s="639"/>
      <c r="AC9" s="639"/>
      <c r="AD9" s="640">
        <v>48677</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2651793</v>
      </c>
      <c r="BH9" s="637"/>
      <c r="BI9" s="637"/>
      <c r="BJ9" s="637"/>
      <c r="BK9" s="637"/>
      <c r="BL9" s="637"/>
      <c r="BM9" s="637"/>
      <c r="BN9" s="638"/>
      <c r="BO9" s="639">
        <v>31.1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3767089</v>
      </c>
      <c r="CS9" s="637"/>
      <c r="CT9" s="637"/>
      <c r="CU9" s="637"/>
      <c r="CV9" s="637"/>
      <c r="CW9" s="637"/>
      <c r="CX9" s="637"/>
      <c r="CY9" s="638"/>
      <c r="CZ9" s="639">
        <v>7.3</v>
      </c>
      <c r="DA9" s="639"/>
      <c r="DB9" s="639"/>
      <c r="DC9" s="639"/>
      <c r="DD9" s="645">
        <v>797571</v>
      </c>
      <c r="DE9" s="637"/>
      <c r="DF9" s="637"/>
      <c r="DG9" s="637"/>
      <c r="DH9" s="637"/>
      <c r="DI9" s="637"/>
      <c r="DJ9" s="637"/>
      <c r="DK9" s="637"/>
      <c r="DL9" s="637"/>
      <c r="DM9" s="637"/>
      <c r="DN9" s="637"/>
      <c r="DO9" s="637"/>
      <c r="DP9" s="638"/>
      <c r="DQ9" s="645">
        <v>2661764</v>
      </c>
      <c r="DR9" s="637"/>
      <c r="DS9" s="637"/>
      <c r="DT9" s="637"/>
      <c r="DU9" s="637"/>
      <c r="DV9" s="637"/>
      <c r="DW9" s="637"/>
      <c r="DX9" s="637"/>
      <c r="DY9" s="637"/>
      <c r="DZ9" s="637"/>
      <c r="EA9" s="637"/>
      <c r="EB9" s="637"/>
      <c r="EC9" s="646"/>
    </row>
    <row r="10" spans="2:143" ht="11.25" customHeight="1" x14ac:dyDescent="0.2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156490</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77101</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24293</v>
      </c>
      <c r="DR10" s="637"/>
      <c r="DS10" s="637"/>
      <c r="DT10" s="637"/>
      <c r="DU10" s="637"/>
      <c r="DV10" s="637"/>
      <c r="DW10" s="637"/>
      <c r="DX10" s="637"/>
      <c r="DY10" s="637"/>
      <c r="DZ10" s="637"/>
      <c r="EA10" s="637"/>
      <c r="EB10" s="637"/>
      <c r="EC10" s="646"/>
    </row>
    <row r="11" spans="2:143" ht="11.25" customHeight="1" x14ac:dyDescent="0.25">
      <c r="B11" s="633" t="s">
        <v>235</v>
      </c>
      <c r="C11" s="634"/>
      <c r="D11" s="634"/>
      <c r="E11" s="634"/>
      <c r="F11" s="634"/>
      <c r="G11" s="634"/>
      <c r="H11" s="634"/>
      <c r="I11" s="634"/>
      <c r="J11" s="634"/>
      <c r="K11" s="634"/>
      <c r="L11" s="634"/>
      <c r="M11" s="634"/>
      <c r="N11" s="634"/>
      <c r="O11" s="634"/>
      <c r="P11" s="634"/>
      <c r="Q11" s="635"/>
      <c r="R11" s="636">
        <v>1976528</v>
      </c>
      <c r="S11" s="637"/>
      <c r="T11" s="637"/>
      <c r="U11" s="637"/>
      <c r="V11" s="637"/>
      <c r="W11" s="637"/>
      <c r="X11" s="637"/>
      <c r="Y11" s="638"/>
      <c r="Z11" s="641">
        <v>3.7</v>
      </c>
      <c r="AA11" s="642"/>
      <c r="AB11" s="642"/>
      <c r="AC11" s="648"/>
      <c r="AD11" s="645">
        <v>1976528</v>
      </c>
      <c r="AE11" s="637"/>
      <c r="AF11" s="637"/>
      <c r="AG11" s="637"/>
      <c r="AH11" s="637"/>
      <c r="AI11" s="637"/>
      <c r="AJ11" s="637"/>
      <c r="AK11" s="638"/>
      <c r="AL11" s="641">
        <v>6.8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184139</v>
      </c>
      <c r="BH11" s="637"/>
      <c r="BI11" s="637"/>
      <c r="BJ11" s="637"/>
      <c r="BK11" s="637"/>
      <c r="BL11" s="637"/>
      <c r="BM11" s="637"/>
      <c r="BN11" s="638"/>
      <c r="BO11" s="639">
        <v>2.2000000000000002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2840380</v>
      </c>
      <c r="CS11" s="637"/>
      <c r="CT11" s="637"/>
      <c r="CU11" s="637"/>
      <c r="CV11" s="637"/>
      <c r="CW11" s="637"/>
      <c r="CX11" s="637"/>
      <c r="CY11" s="638"/>
      <c r="CZ11" s="639">
        <v>5.5</v>
      </c>
      <c r="DA11" s="639"/>
      <c r="DB11" s="639"/>
      <c r="DC11" s="639"/>
      <c r="DD11" s="645">
        <v>353919</v>
      </c>
      <c r="DE11" s="637"/>
      <c r="DF11" s="637"/>
      <c r="DG11" s="637"/>
      <c r="DH11" s="637"/>
      <c r="DI11" s="637"/>
      <c r="DJ11" s="637"/>
      <c r="DK11" s="637"/>
      <c r="DL11" s="637"/>
      <c r="DM11" s="637"/>
      <c r="DN11" s="637"/>
      <c r="DO11" s="637"/>
      <c r="DP11" s="638"/>
      <c r="DQ11" s="645">
        <v>1302661</v>
      </c>
      <c r="DR11" s="637"/>
      <c r="DS11" s="637"/>
      <c r="DT11" s="637"/>
      <c r="DU11" s="637"/>
      <c r="DV11" s="637"/>
      <c r="DW11" s="637"/>
      <c r="DX11" s="637"/>
      <c r="DY11" s="637"/>
      <c r="DZ11" s="637"/>
      <c r="EA11" s="637"/>
      <c r="EB11" s="637"/>
      <c r="EC11" s="646"/>
    </row>
    <row r="12" spans="2:143" ht="11.25" customHeight="1" x14ac:dyDescent="0.25">
      <c r="B12" s="633" t="s">
        <v>238</v>
      </c>
      <c r="C12" s="634"/>
      <c r="D12" s="634"/>
      <c r="E12" s="634"/>
      <c r="F12" s="634"/>
      <c r="G12" s="634"/>
      <c r="H12" s="634"/>
      <c r="I12" s="634"/>
      <c r="J12" s="634"/>
      <c r="K12" s="634"/>
      <c r="L12" s="634"/>
      <c r="M12" s="634"/>
      <c r="N12" s="634"/>
      <c r="O12" s="634"/>
      <c r="P12" s="634"/>
      <c r="Q12" s="635"/>
      <c r="R12" s="636">
        <v>120</v>
      </c>
      <c r="S12" s="637"/>
      <c r="T12" s="637"/>
      <c r="U12" s="637"/>
      <c r="V12" s="637"/>
      <c r="W12" s="637"/>
      <c r="X12" s="637"/>
      <c r="Y12" s="638"/>
      <c r="Z12" s="639">
        <v>0</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4407638</v>
      </c>
      <c r="BH12" s="637"/>
      <c r="BI12" s="637"/>
      <c r="BJ12" s="637"/>
      <c r="BK12" s="637"/>
      <c r="BL12" s="637"/>
      <c r="BM12" s="637"/>
      <c r="BN12" s="638"/>
      <c r="BO12" s="639">
        <v>51.7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1315319</v>
      </c>
      <c r="CS12" s="637"/>
      <c r="CT12" s="637"/>
      <c r="CU12" s="637"/>
      <c r="CV12" s="637"/>
      <c r="CW12" s="637"/>
      <c r="CX12" s="637"/>
      <c r="CY12" s="638"/>
      <c r="CZ12" s="639">
        <v>2.5</v>
      </c>
      <c r="DA12" s="639"/>
      <c r="DB12" s="639"/>
      <c r="DC12" s="639"/>
      <c r="DD12" s="645">
        <v>97460</v>
      </c>
      <c r="DE12" s="637"/>
      <c r="DF12" s="637"/>
      <c r="DG12" s="637"/>
      <c r="DH12" s="637"/>
      <c r="DI12" s="637"/>
      <c r="DJ12" s="637"/>
      <c r="DK12" s="637"/>
      <c r="DL12" s="637"/>
      <c r="DM12" s="637"/>
      <c r="DN12" s="637"/>
      <c r="DO12" s="637"/>
      <c r="DP12" s="638"/>
      <c r="DQ12" s="645">
        <v>879802</v>
      </c>
      <c r="DR12" s="637"/>
      <c r="DS12" s="637"/>
      <c r="DT12" s="637"/>
      <c r="DU12" s="637"/>
      <c r="DV12" s="637"/>
      <c r="DW12" s="637"/>
      <c r="DX12" s="637"/>
      <c r="DY12" s="637"/>
      <c r="DZ12" s="637"/>
      <c r="EA12" s="637"/>
      <c r="EB12" s="637"/>
      <c r="EC12" s="646"/>
    </row>
    <row r="13" spans="2:143" ht="11.25" customHeight="1" x14ac:dyDescent="0.2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4371046</v>
      </c>
      <c r="BH13" s="637"/>
      <c r="BI13" s="637"/>
      <c r="BJ13" s="637"/>
      <c r="BK13" s="637"/>
      <c r="BL13" s="637"/>
      <c r="BM13" s="637"/>
      <c r="BN13" s="638"/>
      <c r="BO13" s="639">
        <v>51.3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6617589</v>
      </c>
      <c r="CS13" s="637"/>
      <c r="CT13" s="637"/>
      <c r="CU13" s="637"/>
      <c r="CV13" s="637"/>
      <c r="CW13" s="637"/>
      <c r="CX13" s="637"/>
      <c r="CY13" s="638"/>
      <c r="CZ13" s="639">
        <v>12.8</v>
      </c>
      <c r="DA13" s="639"/>
      <c r="DB13" s="639"/>
      <c r="DC13" s="639"/>
      <c r="DD13" s="645">
        <v>1893356</v>
      </c>
      <c r="DE13" s="637"/>
      <c r="DF13" s="637"/>
      <c r="DG13" s="637"/>
      <c r="DH13" s="637"/>
      <c r="DI13" s="637"/>
      <c r="DJ13" s="637"/>
      <c r="DK13" s="637"/>
      <c r="DL13" s="637"/>
      <c r="DM13" s="637"/>
      <c r="DN13" s="637"/>
      <c r="DO13" s="637"/>
      <c r="DP13" s="638"/>
      <c r="DQ13" s="645">
        <v>4660109</v>
      </c>
      <c r="DR13" s="637"/>
      <c r="DS13" s="637"/>
      <c r="DT13" s="637"/>
      <c r="DU13" s="637"/>
      <c r="DV13" s="637"/>
      <c r="DW13" s="637"/>
      <c r="DX13" s="637"/>
      <c r="DY13" s="637"/>
      <c r="DZ13" s="637"/>
      <c r="EA13" s="637"/>
      <c r="EB13" s="637"/>
      <c r="EC13" s="646"/>
    </row>
    <row r="14" spans="2:143" ht="11.25" customHeight="1" x14ac:dyDescent="0.2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300851</v>
      </c>
      <c r="BH14" s="637"/>
      <c r="BI14" s="637"/>
      <c r="BJ14" s="637"/>
      <c r="BK14" s="637"/>
      <c r="BL14" s="637"/>
      <c r="BM14" s="637"/>
      <c r="BN14" s="638"/>
      <c r="BO14" s="639">
        <v>3.5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2041184</v>
      </c>
      <c r="CS14" s="637"/>
      <c r="CT14" s="637"/>
      <c r="CU14" s="637"/>
      <c r="CV14" s="637"/>
      <c r="CW14" s="637"/>
      <c r="CX14" s="637"/>
      <c r="CY14" s="638"/>
      <c r="CZ14" s="639">
        <v>4</v>
      </c>
      <c r="DA14" s="639"/>
      <c r="DB14" s="639"/>
      <c r="DC14" s="639"/>
      <c r="DD14" s="645">
        <v>290648</v>
      </c>
      <c r="DE14" s="637"/>
      <c r="DF14" s="637"/>
      <c r="DG14" s="637"/>
      <c r="DH14" s="637"/>
      <c r="DI14" s="637"/>
      <c r="DJ14" s="637"/>
      <c r="DK14" s="637"/>
      <c r="DL14" s="637"/>
      <c r="DM14" s="637"/>
      <c r="DN14" s="637"/>
      <c r="DO14" s="637"/>
      <c r="DP14" s="638"/>
      <c r="DQ14" s="645">
        <v>1742249</v>
      </c>
      <c r="DR14" s="637"/>
      <c r="DS14" s="637"/>
      <c r="DT14" s="637"/>
      <c r="DU14" s="637"/>
      <c r="DV14" s="637"/>
      <c r="DW14" s="637"/>
      <c r="DX14" s="637"/>
      <c r="DY14" s="637"/>
      <c r="DZ14" s="637"/>
      <c r="EA14" s="637"/>
      <c r="EB14" s="637"/>
      <c r="EC14" s="646"/>
    </row>
    <row r="15" spans="2:143" ht="11.25" customHeight="1" x14ac:dyDescent="0.25">
      <c r="B15" s="633" t="s">
        <v>247</v>
      </c>
      <c r="C15" s="634"/>
      <c r="D15" s="634"/>
      <c r="E15" s="634"/>
      <c r="F15" s="634"/>
      <c r="G15" s="634"/>
      <c r="H15" s="634"/>
      <c r="I15" s="634"/>
      <c r="J15" s="634"/>
      <c r="K15" s="634"/>
      <c r="L15" s="634"/>
      <c r="M15" s="634"/>
      <c r="N15" s="634"/>
      <c r="O15" s="634"/>
      <c r="P15" s="634"/>
      <c r="Q15" s="635"/>
      <c r="R15" s="636">
        <v>41910</v>
      </c>
      <c r="S15" s="637"/>
      <c r="T15" s="637"/>
      <c r="U15" s="637"/>
      <c r="V15" s="637"/>
      <c r="W15" s="637"/>
      <c r="X15" s="637"/>
      <c r="Y15" s="638"/>
      <c r="Z15" s="639">
        <v>0.1</v>
      </c>
      <c r="AA15" s="639"/>
      <c r="AB15" s="639"/>
      <c r="AC15" s="639"/>
      <c r="AD15" s="640">
        <v>41910</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559673</v>
      </c>
      <c r="BH15" s="637"/>
      <c r="BI15" s="637"/>
      <c r="BJ15" s="637"/>
      <c r="BK15" s="637"/>
      <c r="BL15" s="637"/>
      <c r="BM15" s="637"/>
      <c r="BN15" s="638"/>
      <c r="BO15" s="639">
        <v>6.6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5676578</v>
      </c>
      <c r="CS15" s="637"/>
      <c r="CT15" s="637"/>
      <c r="CU15" s="637"/>
      <c r="CV15" s="637"/>
      <c r="CW15" s="637"/>
      <c r="CX15" s="637"/>
      <c r="CY15" s="638"/>
      <c r="CZ15" s="639">
        <v>11</v>
      </c>
      <c r="DA15" s="639"/>
      <c r="DB15" s="639"/>
      <c r="DC15" s="639"/>
      <c r="DD15" s="645">
        <v>1867196</v>
      </c>
      <c r="DE15" s="637"/>
      <c r="DF15" s="637"/>
      <c r="DG15" s="637"/>
      <c r="DH15" s="637"/>
      <c r="DI15" s="637"/>
      <c r="DJ15" s="637"/>
      <c r="DK15" s="637"/>
      <c r="DL15" s="637"/>
      <c r="DM15" s="637"/>
      <c r="DN15" s="637"/>
      <c r="DO15" s="637"/>
      <c r="DP15" s="638"/>
      <c r="DQ15" s="645">
        <v>3135125</v>
      </c>
      <c r="DR15" s="637"/>
      <c r="DS15" s="637"/>
      <c r="DT15" s="637"/>
      <c r="DU15" s="637"/>
      <c r="DV15" s="637"/>
      <c r="DW15" s="637"/>
      <c r="DX15" s="637"/>
      <c r="DY15" s="637"/>
      <c r="DZ15" s="637"/>
      <c r="EA15" s="637"/>
      <c r="EB15" s="637"/>
      <c r="EC15" s="646"/>
    </row>
    <row r="16" spans="2:143" ht="11.25" customHeight="1" x14ac:dyDescent="0.25">
      <c r="B16" s="633" t="s">
        <v>250</v>
      </c>
      <c r="C16" s="634"/>
      <c r="D16" s="634"/>
      <c r="E16" s="634"/>
      <c r="F16" s="634"/>
      <c r="G16" s="634"/>
      <c r="H16" s="634"/>
      <c r="I16" s="634"/>
      <c r="J16" s="634"/>
      <c r="K16" s="634"/>
      <c r="L16" s="634"/>
      <c r="M16" s="634"/>
      <c r="N16" s="634"/>
      <c r="O16" s="634"/>
      <c r="P16" s="634"/>
      <c r="Q16" s="635"/>
      <c r="R16" s="636">
        <v>140188</v>
      </c>
      <c r="S16" s="637"/>
      <c r="T16" s="637"/>
      <c r="U16" s="637"/>
      <c r="V16" s="637"/>
      <c r="W16" s="637"/>
      <c r="X16" s="637"/>
      <c r="Y16" s="638"/>
      <c r="Z16" s="639">
        <v>0.3</v>
      </c>
      <c r="AA16" s="639"/>
      <c r="AB16" s="639"/>
      <c r="AC16" s="639"/>
      <c r="AD16" s="640">
        <v>140188</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41792</v>
      </c>
      <c r="BH16" s="637"/>
      <c r="BI16" s="637"/>
      <c r="BJ16" s="637"/>
      <c r="BK16" s="637"/>
      <c r="BL16" s="637"/>
      <c r="BM16" s="637"/>
      <c r="BN16" s="638"/>
      <c r="BO16" s="639">
        <v>0.5</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1722347</v>
      </c>
      <c r="CS16" s="637"/>
      <c r="CT16" s="637"/>
      <c r="CU16" s="637"/>
      <c r="CV16" s="637"/>
      <c r="CW16" s="637"/>
      <c r="CX16" s="637"/>
      <c r="CY16" s="638"/>
      <c r="CZ16" s="639">
        <v>3.3</v>
      </c>
      <c r="DA16" s="639"/>
      <c r="DB16" s="639"/>
      <c r="DC16" s="639"/>
      <c r="DD16" s="645" t="s">
        <v>122</v>
      </c>
      <c r="DE16" s="637"/>
      <c r="DF16" s="637"/>
      <c r="DG16" s="637"/>
      <c r="DH16" s="637"/>
      <c r="DI16" s="637"/>
      <c r="DJ16" s="637"/>
      <c r="DK16" s="637"/>
      <c r="DL16" s="637"/>
      <c r="DM16" s="637"/>
      <c r="DN16" s="637"/>
      <c r="DO16" s="637"/>
      <c r="DP16" s="638"/>
      <c r="DQ16" s="645">
        <v>608514</v>
      </c>
      <c r="DR16" s="637"/>
      <c r="DS16" s="637"/>
      <c r="DT16" s="637"/>
      <c r="DU16" s="637"/>
      <c r="DV16" s="637"/>
      <c r="DW16" s="637"/>
      <c r="DX16" s="637"/>
      <c r="DY16" s="637"/>
      <c r="DZ16" s="637"/>
      <c r="EA16" s="637"/>
      <c r="EB16" s="637"/>
      <c r="EC16" s="646"/>
    </row>
    <row r="17" spans="2:133" ht="11.25" customHeight="1" x14ac:dyDescent="0.25">
      <c r="B17" s="633" t="s">
        <v>253</v>
      </c>
      <c r="C17" s="634"/>
      <c r="D17" s="634"/>
      <c r="E17" s="634"/>
      <c r="F17" s="634"/>
      <c r="G17" s="634"/>
      <c r="H17" s="634"/>
      <c r="I17" s="634"/>
      <c r="J17" s="634"/>
      <c r="K17" s="634"/>
      <c r="L17" s="634"/>
      <c r="M17" s="634"/>
      <c r="N17" s="634"/>
      <c r="O17" s="634"/>
      <c r="P17" s="634"/>
      <c r="Q17" s="635"/>
      <c r="R17" s="636">
        <v>349066</v>
      </c>
      <c r="S17" s="637"/>
      <c r="T17" s="637"/>
      <c r="U17" s="637"/>
      <c r="V17" s="637"/>
      <c r="W17" s="637"/>
      <c r="X17" s="637"/>
      <c r="Y17" s="638"/>
      <c r="Z17" s="639">
        <v>0.7</v>
      </c>
      <c r="AA17" s="639"/>
      <c r="AB17" s="639"/>
      <c r="AC17" s="639"/>
      <c r="AD17" s="640">
        <v>349066</v>
      </c>
      <c r="AE17" s="640"/>
      <c r="AF17" s="640"/>
      <c r="AG17" s="640"/>
      <c r="AH17" s="640"/>
      <c r="AI17" s="640"/>
      <c r="AJ17" s="640"/>
      <c r="AK17" s="640"/>
      <c r="AL17" s="641">
        <v>1.2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6693324</v>
      </c>
      <c r="CS17" s="637"/>
      <c r="CT17" s="637"/>
      <c r="CU17" s="637"/>
      <c r="CV17" s="637"/>
      <c r="CW17" s="637"/>
      <c r="CX17" s="637"/>
      <c r="CY17" s="638"/>
      <c r="CZ17" s="639">
        <v>13</v>
      </c>
      <c r="DA17" s="639"/>
      <c r="DB17" s="639"/>
      <c r="DC17" s="639"/>
      <c r="DD17" s="645" t="s">
        <v>122</v>
      </c>
      <c r="DE17" s="637"/>
      <c r="DF17" s="637"/>
      <c r="DG17" s="637"/>
      <c r="DH17" s="637"/>
      <c r="DI17" s="637"/>
      <c r="DJ17" s="637"/>
      <c r="DK17" s="637"/>
      <c r="DL17" s="637"/>
      <c r="DM17" s="637"/>
      <c r="DN17" s="637"/>
      <c r="DO17" s="637"/>
      <c r="DP17" s="638"/>
      <c r="DQ17" s="645">
        <v>6594416</v>
      </c>
      <c r="DR17" s="637"/>
      <c r="DS17" s="637"/>
      <c r="DT17" s="637"/>
      <c r="DU17" s="637"/>
      <c r="DV17" s="637"/>
      <c r="DW17" s="637"/>
      <c r="DX17" s="637"/>
      <c r="DY17" s="637"/>
      <c r="DZ17" s="637"/>
      <c r="EA17" s="637"/>
      <c r="EB17" s="637"/>
      <c r="EC17" s="646"/>
    </row>
    <row r="18" spans="2:133" ht="11.25" customHeight="1" x14ac:dyDescent="0.25">
      <c r="B18" s="633" t="s">
        <v>256</v>
      </c>
      <c r="C18" s="634"/>
      <c r="D18" s="634"/>
      <c r="E18" s="634"/>
      <c r="F18" s="634"/>
      <c r="G18" s="634"/>
      <c r="H18" s="634"/>
      <c r="I18" s="634"/>
      <c r="J18" s="634"/>
      <c r="K18" s="634"/>
      <c r="L18" s="634"/>
      <c r="M18" s="634"/>
      <c r="N18" s="634"/>
      <c r="O18" s="634"/>
      <c r="P18" s="634"/>
      <c r="Q18" s="635"/>
      <c r="R18" s="636">
        <v>53091</v>
      </c>
      <c r="S18" s="637"/>
      <c r="T18" s="637"/>
      <c r="U18" s="637"/>
      <c r="V18" s="637"/>
      <c r="W18" s="637"/>
      <c r="X18" s="637"/>
      <c r="Y18" s="638"/>
      <c r="Z18" s="639">
        <v>0.1</v>
      </c>
      <c r="AA18" s="639"/>
      <c r="AB18" s="639"/>
      <c r="AC18" s="639"/>
      <c r="AD18" s="640">
        <v>53091</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2834</v>
      </c>
      <c r="CS18" s="637"/>
      <c r="CT18" s="637"/>
      <c r="CU18" s="637"/>
      <c r="CV18" s="637"/>
      <c r="CW18" s="637"/>
      <c r="CX18" s="637"/>
      <c r="CY18" s="638"/>
      <c r="CZ18" s="639">
        <v>0</v>
      </c>
      <c r="DA18" s="639"/>
      <c r="DB18" s="639"/>
      <c r="DC18" s="639"/>
      <c r="DD18" s="645" t="s">
        <v>122</v>
      </c>
      <c r="DE18" s="637"/>
      <c r="DF18" s="637"/>
      <c r="DG18" s="637"/>
      <c r="DH18" s="637"/>
      <c r="DI18" s="637"/>
      <c r="DJ18" s="637"/>
      <c r="DK18" s="637"/>
      <c r="DL18" s="637"/>
      <c r="DM18" s="637"/>
      <c r="DN18" s="637"/>
      <c r="DO18" s="637"/>
      <c r="DP18" s="638"/>
      <c r="DQ18" s="645">
        <v>2834</v>
      </c>
      <c r="DR18" s="637"/>
      <c r="DS18" s="637"/>
      <c r="DT18" s="637"/>
      <c r="DU18" s="637"/>
      <c r="DV18" s="637"/>
      <c r="DW18" s="637"/>
      <c r="DX18" s="637"/>
      <c r="DY18" s="637"/>
      <c r="DZ18" s="637"/>
      <c r="EA18" s="637"/>
      <c r="EB18" s="637"/>
      <c r="EC18" s="646"/>
    </row>
    <row r="19" spans="2:133" ht="11.25" customHeight="1" x14ac:dyDescent="0.25">
      <c r="B19" s="633" t="s">
        <v>259</v>
      </c>
      <c r="C19" s="634"/>
      <c r="D19" s="634"/>
      <c r="E19" s="634"/>
      <c r="F19" s="634"/>
      <c r="G19" s="634"/>
      <c r="H19" s="634"/>
      <c r="I19" s="634"/>
      <c r="J19" s="634"/>
      <c r="K19" s="634"/>
      <c r="L19" s="634"/>
      <c r="M19" s="634"/>
      <c r="N19" s="634"/>
      <c r="O19" s="634"/>
      <c r="P19" s="634"/>
      <c r="Q19" s="635"/>
      <c r="R19" s="636">
        <v>292289</v>
      </c>
      <c r="S19" s="637"/>
      <c r="T19" s="637"/>
      <c r="U19" s="637"/>
      <c r="V19" s="637"/>
      <c r="W19" s="637"/>
      <c r="X19" s="637"/>
      <c r="Y19" s="638"/>
      <c r="Z19" s="639">
        <v>0.5</v>
      </c>
      <c r="AA19" s="639"/>
      <c r="AB19" s="639"/>
      <c r="AC19" s="639"/>
      <c r="AD19" s="640">
        <v>292289</v>
      </c>
      <c r="AE19" s="640"/>
      <c r="AF19" s="640"/>
      <c r="AG19" s="640"/>
      <c r="AH19" s="640"/>
      <c r="AI19" s="640"/>
      <c r="AJ19" s="640"/>
      <c r="AK19" s="640"/>
      <c r="AL19" s="641">
        <v>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116670</v>
      </c>
      <c r="BH19" s="637"/>
      <c r="BI19" s="637"/>
      <c r="BJ19" s="637"/>
      <c r="BK19" s="637"/>
      <c r="BL19" s="637"/>
      <c r="BM19" s="637"/>
      <c r="BN19" s="638"/>
      <c r="BO19" s="639">
        <v>1.4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5">
      <c r="B20" s="649" t="s">
        <v>262</v>
      </c>
      <c r="C20" s="650"/>
      <c r="D20" s="650"/>
      <c r="E20" s="650"/>
      <c r="F20" s="650"/>
      <c r="G20" s="650"/>
      <c r="H20" s="650"/>
      <c r="I20" s="650"/>
      <c r="J20" s="650"/>
      <c r="K20" s="650"/>
      <c r="L20" s="650"/>
      <c r="M20" s="650"/>
      <c r="N20" s="650"/>
      <c r="O20" s="650"/>
      <c r="P20" s="650"/>
      <c r="Q20" s="651"/>
      <c r="R20" s="636">
        <v>3686</v>
      </c>
      <c r="S20" s="637"/>
      <c r="T20" s="637"/>
      <c r="U20" s="637"/>
      <c r="V20" s="637"/>
      <c r="W20" s="637"/>
      <c r="X20" s="637"/>
      <c r="Y20" s="638"/>
      <c r="Z20" s="639">
        <v>0</v>
      </c>
      <c r="AA20" s="639"/>
      <c r="AB20" s="639"/>
      <c r="AC20" s="639"/>
      <c r="AD20" s="640">
        <v>3686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116670</v>
      </c>
      <c r="BH20" s="637"/>
      <c r="BI20" s="637"/>
      <c r="BJ20" s="637"/>
      <c r="BK20" s="637"/>
      <c r="BL20" s="637"/>
      <c r="BM20" s="637"/>
      <c r="BN20" s="638"/>
      <c r="BO20" s="639">
        <v>1.4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51602912</v>
      </c>
      <c r="CS20" s="637"/>
      <c r="CT20" s="637"/>
      <c r="CU20" s="637"/>
      <c r="CV20" s="637"/>
      <c r="CW20" s="637"/>
      <c r="CX20" s="637"/>
      <c r="CY20" s="638"/>
      <c r="CZ20" s="639">
        <v>100</v>
      </c>
      <c r="DA20" s="639"/>
      <c r="DB20" s="639"/>
      <c r="DC20" s="639"/>
      <c r="DD20" s="645">
        <v>5429184</v>
      </c>
      <c r="DE20" s="637"/>
      <c r="DF20" s="637"/>
      <c r="DG20" s="637"/>
      <c r="DH20" s="637"/>
      <c r="DI20" s="637"/>
      <c r="DJ20" s="637"/>
      <c r="DK20" s="637"/>
      <c r="DL20" s="637"/>
      <c r="DM20" s="637"/>
      <c r="DN20" s="637"/>
      <c r="DO20" s="637"/>
      <c r="DP20" s="638"/>
      <c r="DQ20" s="645">
        <v>33720620</v>
      </c>
      <c r="DR20" s="637"/>
      <c r="DS20" s="637"/>
      <c r="DT20" s="637"/>
      <c r="DU20" s="637"/>
      <c r="DV20" s="637"/>
      <c r="DW20" s="637"/>
      <c r="DX20" s="637"/>
      <c r="DY20" s="637"/>
      <c r="DZ20" s="637"/>
      <c r="EA20" s="637"/>
      <c r="EB20" s="637"/>
      <c r="EC20" s="646"/>
    </row>
    <row r="21" spans="2:133" ht="11.25" customHeight="1" x14ac:dyDescent="0.25">
      <c r="B21" s="633" t="s">
        <v>265</v>
      </c>
      <c r="C21" s="634"/>
      <c r="D21" s="634"/>
      <c r="E21" s="634"/>
      <c r="F21" s="634"/>
      <c r="G21" s="634"/>
      <c r="H21" s="634"/>
      <c r="I21" s="634"/>
      <c r="J21" s="634"/>
      <c r="K21" s="634"/>
      <c r="L21" s="634"/>
      <c r="M21" s="634"/>
      <c r="N21" s="634"/>
      <c r="O21" s="634"/>
      <c r="P21" s="634"/>
      <c r="Q21" s="635"/>
      <c r="R21" s="636">
        <v>19690507</v>
      </c>
      <c r="S21" s="637"/>
      <c r="T21" s="637"/>
      <c r="U21" s="637"/>
      <c r="V21" s="637"/>
      <c r="W21" s="637"/>
      <c r="X21" s="637"/>
      <c r="Y21" s="638"/>
      <c r="Z21" s="639">
        <v>36.799999999999997</v>
      </c>
      <c r="AA21" s="639"/>
      <c r="AB21" s="639"/>
      <c r="AC21" s="639"/>
      <c r="AD21" s="640">
        <v>17222773</v>
      </c>
      <c r="AE21" s="640"/>
      <c r="AF21" s="640"/>
      <c r="AG21" s="640"/>
      <c r="AH21" s="640"/>
      <c r="AI21" s="640"/>
      <c r="AJ21" s="640"/>
      <c r="AK21" s="640"/>
      <c r="AL21" s="641">
        <v>59.2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4167</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5">
      <c r="B22" s="633" t="s">
        <v>267</v>
      </c>
      <c r="C22" s="634"/>
      <c r="D22" s="634"/>
      <c r="E22" s="634"/>
      <c r="F22" s="634"/>
      <c r="G22" s="634"/>
      <c r="H22" s="634"/>
      <c r="I22" s="634"/>
      <c r="J22" s="634"/>
      <c r="K22" s="634"/>
      <c r="L22" s="634"/>
      <c r="M22" s="634"/>
      <c r="N22" s="634"/>
      <c r="O22" s="634"/>
      <c r="P22" s="634"/>
      <c r="Q22" s="635"/>
      <c r="R22" s="636">
        <v>17222773</v>
      </c>
      <c r="S22" s="637"/>
      <c r="T22" s="637"/>
      <c r="U22" s="637"/>
      <c r="V22" s="637"/>
      <c r="W22" s="637"/>
      <c r="X22" s="637"/>
      <c r="Y22" s="638"/>
      <c r="Z22" s="639">
        <v>32.200000000000003</v>
      </c>
      <c r="AA22" s="639"/>
      <c r="AB22" s="639"/>
      <c r="AC22" s="639"/>
      <c r="AD22" s="640">
        <v>17222773</v>
      </c>
      <c r="AE22" s="640"/>
      <c r="AF22" s="640"/>
      <c r="AG22" s="640"/>
      <c r="AH22" s="640"/>
      <c r="AI22" s="640"/>
      <c r="AJ22" s="640"/>
      <c r="AK22" s="640"/>
      <c r="AL22" s="641">
        <v>59.2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5">
      <c r="B23" s="633" t="s">
        <v>270</v>
      </c>
      <c r="C23" s="634"/>
      <c r="D23" s="634"/>
      <c r="E23" s="634"/>
      <c r="F23" s="634"/>
      <c r="G23" s="634"/>
      <c r="H23" s="634"/>
      <c r="I23" s="634"/>
      <c r="J23" s="634"/>
      <c r="K23" s="634"/>
      <c r="L23" s="634"/>
      <c r="M23" s="634"/>
      <c r="N23" s="634"/>
      <c r="O23" s="634"/>
      <c r="P23" s="634"/>
      <c r="Q23" s="635"/>
      <c r="R23" s="636">
        <v>2467734</v>
      </c>
      <c r="S23" s="637"/>
      <c r="T23" s="637"/>
      <c r="U23" s="637"/>
      <c r="V23" s="637"/>
      <c r="W23" s="637"/>
      <c r="X23" s="637"/>
      <c r="Y23" s="638"/>
      <c r="Z23" s="639">
        <v>4.5999999999999996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112503</v>
      </c>
      <c r="BH23" s="637"/>
      <c r="BI23" s="637"/>
      <c r="BJ23" s="637"/>
      <c r="BK23" s="637"/>
      <c r="BL23" s="637"/>
      <c r="BM23" s="637"/>
      <c r="BN23" s="638"/>
      <c r="BO23" s="639">
        <v>1.3</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23849848</v>
      </c>
      <c r="CS24" s="626"/>
      <c r="CT24" s="626"/>
      <c r="CU24" s="626"/>
      <c r="CV24" s="626"/>
      <c r="CW24" s="626"/>
      <c r="CX24" s="626"/>
      <c r="CY24" s="627"/>
      <c r="CZ24" s="630">
        <v>46.2</v>
      </c>
      <c r="DA24" s="631"/>
      <c r="DB24" s="631"/>
      <c r="DC24" s="647"/>
      <c r="DD24" s="671">
        <v>17436385</v>
      </c>
      <c r="DE24" s="626"/>
      <c r="DF24" s="626"/>
      <c r="DG24" s="626"/>
      <c r="DH24" s="626"/>
      <c r="DI24" s="626"/>
      <c r="DJ24" s="626"/>
      <c r="DK24" s="627"/>
      <c r="DL24" s="671">
        <v>16441336</v>
      </c>
      <c r="DM24" s="626"/>
      <c r="DN24" s="626"/>
      <c r="DO24" s="626"/>
      <c r="DP24" s="626"/>
      <c r="DQ24" s="626"/>
      <c r="DR24" s="626"/>
      <c r="DS24" s="626"/>
      <c r="DT24" s="626"/>
      <c r="DU24" s="626"/>
      <c r="DV24" s="627"/>
      <c r="DW24" s="630">
        <v>56.4</v>
      </c>
      <c r="DX24" s="631"/>
      <c r="DY24" s="631"/>
      <c r="DZ24" s="631"/>
      <c r="EA24" s="631"/>
      <c r="EB24" s="631"/>
      <c r="EC24" s="632"/>
    </row>
    <row r="25" spans="2:133" ht="11.25" customHeight="1" x14ac:dyDescent="0.25">
      <c r="B25" s="633" t="s">
        <v>280</v>
      </c>
      <c r="C25" s="634"/>
      <c r="D25" s="634"/>
      <c r="E25" s="634"/>
      <c r="F25" s="634"/>
      <c r="G25" s="634"/>
      <c r="H25" s="634"/>
      <c r="I25" s="634"/>
      <c r="J25" s="634"/>
      <c r="K25" s="634"/>
      <c r="L25" s="634"/>
      <c r="M25" s="634"/>
      <c r="N25" s="634"/>
      <c r="O25" s="634"/>
      <c r="P25" s="634"/>
      <c r="Q25" s="635"/>
      <c r="R25" s="636">
        <v>31552287</v>
      </c>
      <c r="S25" s="637"/>
      <c r="T25" s="637"/>
      <c r="U25" s="637"/>
      <c r="V25" s="637"/>
      <c r="W25" s="637"/>
      <c r="X25" s="637"/>
      <c r="Y25" s="638"/>
      <c r="Z25" s="639">
        <v>59</v>
      </c>
      <c r="AA25" s="639"/>
      <c r="AB25" s="639"/>
      <c r="AC25" s="639"/>
      <c r="AD25" s="640">
        <v>28971930</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8024304</v>
      </c>
      <c r="CS25" s="668"/>
      <c r="CT25" s="668"/>
      <c r="CU25" s="668"/>
      <c r="CV25" s="668"/>
      <c r="CW25" s="668"/>
      <c r="CX25" s="668"/>
      <c r="CY25" s="669"/>
      <c r="CZ25" s="641">
        <v>15.6</v>
      </c>
      <c r="DA25" s="666"/>
      <c r="DB25" s="666"/>
      <c r="DC25" s="670"/>
      <c r="DD25" s="645">
        <v>7647450</v>
      </c>
      <c r="DE25" s="668"/>
      <c r="DF25" s="668"/>
      <c r="DG25" s="668"/>
      <c r="DH25" s="668"/>
      <c r="DI25" s="668"/>
      <c r="DJ25" s="668"/>
      <c r="DK25" s="669"/>
      <c r="DL25" s="645">
        <v>7600143</v>
      </c>
      <c r="DM25" s="668"/>
      <c r="DN25" s="668"/>
      <c r="DO25" s="668"/>
      <c r="DP25" s="668"/>
      <c r="DQ25" s="668"/>
      <c r="DR25" s="668"/>
      <c r="DS25" s="668"/>
      <c r="DT25" s="668"/>
      <c r="DU25" s="668"/>
      <c r="DV25" s="669"/>
      <c r="DW25" s="641">
        <v>26.1</v>
      </c>
      <c r="DX25" s="666"/>
      <c r="DY25" s="666"/>
      <c r="DZ25" s="666"/>
      <c r="EA25" s="666"/>
      <c r="EB25" s="666"/>
      <c r="EC25" s="667"/>
    </row>
    <row r="26" spans="2:133" ht="11.25" customHeight="1" x14ac:dyDescent="0.25">
      <c r="B26" s="633" t="s">
        <v>283</v>
      </c>
      <c r="C26" s="634"/>
      <c r="D26" s="634"/>
      <c r="E26" s="634"/>
      <c r="F26" s="634"/>
      <c r="G26" s="634"/>
      <c r="H26" s="634"/>
      <c r="I26" s="634"/>
      <c r="J26" s="634"/>
      <c r="K26" s="634"/>
      <c r="L26" s="634"/>
      <c r="M26" s="634"/>
      <c r="N26" s="634"/>
      <c r="O26" s="634"/>
      <c r="P26" s="634"/>
      <c r="Q26" s="635"/>
      <c r="R26" s="636">
        <v>7062</v>
      </c>
      <c r="S26" s="637"/>
      <c r="T26" s="637"/>
      <c r="U26" s="637"/>
      <c r="V26" s="637"/>
      <c r="W26" s="637"/>
      <c r="X26" s="637"/>
      <c r="Y26" s="638"/>
      <c r="Z26" s="639">
        <v>0</v>
      </c>
      <c r="AA26" s="639"/>
      <c r="AB26" s="639"/>
      <c r="AC26" s="639"/>
      <c r="AD26" s="640">
        <v>7062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5239863</v>
      </c>
      <c r="CS26" s="637"/>
      <c r="CT26" s="637"/>
      <c r="CU26" s="637"/>
      <c r="CV26" s="637"/>
      <c r="CW26" s="637"/>
      <c r="CX26" s="637"/>
      <c r="CY26" s="638"/>
      <c r="CZ26" s="641">
        <v>10.199999999999999</v>
      </c>
      <c r="DA26" s="666"/>
      <c r="DB26" s="666"/>
      <c r="DC26" s="670"/>
      <c r="DD26" s="645">
        <v>4987160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5">
      <c r="B27" s="633" t="s">
        <v>286</v>
      </c>
      <c r="C27" s="634"/>
      <c r="D27" s="634"/>
      <c r="E27" s="634"/>
      <c r="F27" s="634"/>
      <c r="G27" s="634"/>
      <c r="H27" s="634"/>
      <c r="I27" s="634"/>
      <c r="J27" s="634"/>
      <c r="K27" s="634"/>
      <c r="L27" s="634"/>
      <c r="M27" s="634"/>
      <c r="N27" s="634"/>
      <c r="O27" s="634"/>
      <c r="P27" s="634"/>
      <c r="Q27" s="635"/>
      <c r="R27" s="636">
        <v>315351</v>
      </c>
      <c r="S27" s="637"/>
      <c r="T27" s="637"/>
      <c r="U27" s="637"/>
      <c r="V27" s="637"/>
      <c r="W27" s="637"/>
      <c r="X27" s="637"/>
      <c r="Y27" s="638"/>
      <c r="Z27" s="639">
        <v>0.6</v>
      </c>
      <c r="AA27" s="639"/>
      <c r="AB27" s="639"/>
      <c r="AC27" s="639"/>
      <c r="AD27" s="640">
        <v>4771</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8524383</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9132220</v>
      </c>
      <c r="CS27" s="668"/>
      <c r="CT27" s="668"/>
      <c r="CU27" s="668"/>
      <c r="CV27" s="668"/>
      <c r="CW27" s="668"/>
      <c r="CX27" s="668"/>
      <c r="CY27" s="669"/>
      <c r="CZ27" s="641">
        <v>17.7</v>
      </c>
      <c r="DA27" s="666"/>
      <c r="DB27" s="666"/>
      <c r="DC27" s="670"/>
      <c r="DD27" s="645">
        <v>3194519</v>
      </c>
      <c r="DE27" s="668"/>
      <c r="DF27" s="668"/>
      <c r="DG27" s="668"/>
      <c r="DH27" s="668"/>
      <c r="DI27" s="668"/>
      <c r="DJ27" s="668"/>
      <c r="DK27" s="669"/>
      <c r="DL27" s="645">
        <v>2247277</v>
      </c>
      <c r="DM27" s="668"/>
      <c r="DN27" s="668"/>
      <c r="DO27" s="668"/>
      <c r="DP27" s="668"/>
      <c r="DQ27" s="668"/>
      <c r="DR27" s="668"/>
      <c r="DS27" s="668"/>
      <c r="DT27" s="668"/>
      <c r="DU27" s="668"/>
      <c r="DV27" s="669"/>
      <c r="DW27" s="641">
        <v>7.7</v>
      </c>
      <c r="DX27" s="666"/>
      <c r="DY27" s="666"/>
      <c r="DZ27" s="666"/>
      <c r="EA27" s="666"/>
      <c r="EB27" s="666"/>
      <c r="EC27" s="667"/>
    </row>
    <row r="28" spans="2:133" ht="11.25" customHeight="1" x14ac:dyDescent="0.25">
      <c r="B28" s="633" t="s">
        <v>289</v>
      </c>
      <c r="C28" s="634"/>
      <c r="D28" s="634"/>
      <c r="E28" s="634"/>
      <c r="F28" s="634"/>
      <c r="G28" s="634"/>
      <c r="H28" s="634"/>
      <c r="I28" s="634"/>
      <c r="J28" s="634"/>
      <c r="K28" s="634"/>
      <c r="L28" s="634"/>
      <c r="M28" s="634"/>
      <c r="N28" s="634"/>
      <c r="O28" s="634"/>
      <c r="P28" s="634"/>
      <c r="Q28" s="635"/>
      <c r="R28" s="636">
        <v>323396</v>
      </c>
      <c r="S28" s="637"/>
      <c r="T28" s="637"/>
      <c r="U28" s="637"/>
      <c r="V28" s="637"/>
      <c r="W28" s="637"/>
      <c r="X28" s="637"/>
      <c r="Y28" s="638"/>
      <c r="Z28" s="639">
        <v>0.6</v>
      </c>
      <c r="AA28" s="639"/>
      <c r="AB28" s="639"/>
      <c r="AC28" s="639"/>
      <c r="AD28" s="640">
        <v>30533</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6693324</v>
      </c>
      <c r="CS28" s="637"/>
      <c r="CT28" s="637"/>
      <c r="CU28" s="637"/>
      <c r="CV28" s="637"/>
      <c r="CW28" s="637"/>
      <c r="CX28" s="637"/>
      <c r="CY28" s="638"/>
      <c r="CZ28" s="641">
        <v>13</v>
      </c>
      <c r="DA28" s="666"/>
      <c r="DB28" s="666"/>
      <c r="DC28" s="670"/>
      <c r="DD28" s="645">
        <v>6594416</v>
      </c>
      <c r="DE28" s="637"/>
      <c r="DF28" s="637"/>
      <c r="DG28" s="637"/>
      <c r="DH28" s="637"/>
      <c r="DI28" s="637"/>
      <c r="DJ28" s="637"/>
      <c r="DK28" s="638"/>
      <c r="DL28" s="645">
        <v>6593916</v>
      </c>
      <c r="DM28" s="637"/>
      <c r="DN28" s="637"/>
      <c r="DO28" s="637"/>
      <c r="DP28" s="637"/>
      <c r="DQ28" s="637"/>
      <c r="DR28" s="637"/>
      <c r="DS28" s="637"/>
      <c r="DT28" s="637"/>
      <c r="DU28" s="637"/>
      <c r="DV28" s="638"/>
      <c r="DW28" s="641">
        <v>22.6</v>
      </c>
      <c r="DX28" s="666"/>
      <c r="DY28" s="666"/>
      <c r="DZ28" s="666"/>
      <c r="EA28" s="666"/>
      <c r="EB28" s="666"/>
      <c r="EC28" s="667"/>
    </row>
    <row r="29" spans="2:133" ht="11.25" customHeight="1" x14ac:dyDescent="0.25">
      <c r="B29" s="633" t="s">
        <v>291</v>
      </c>
      <c r="C29" s="634"/>
      <c r="D29" s="634"/>
      <c r="E29" s="634"/>
      <c r="F29" s="634"/>
      <c r="G29" s="634"/>
      <c r="H29" s="634"/>
      <c r="I29" s="634"/>
      <c r="J29" s="634"/>
      <c r="K29" s="634"/>
      <c r="L29" s="634"/>
      <c r="M29" s="634"/>
      <c r="N29" s="634"/>
      <c r="O29" s="634"/>
      <c r="P29" s="634"/>
      <c r="Q29" s="635"/>
      <c r="R29" s="636">
        <v>144559</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6693204</v>
      </c>
      <c r="CS29" s="668"/>
      <c r="CT29" s="668"/>
      <c r="CU29" s="668"/>
      <c r="CV29" s="668"/>
      <c r="CW29" s="668"/>
      <c r="CX29" s="668"/>
      <c r="CY29" s="669"/>
      <c r="CZ29" s="641">
        <v>13</v>
      </c>
      <c r="DA29" s="666"/>
      <c r="DB29" s="666"/>
      <c r="DC29" s="670"/>
      <c r="DD29" s="645">
        <v>6594296</v>
      </c>
      <c r="DE29" s="668"/>
      <c r="DF29" s="668"/>
      <c r="DG29" s="668"/>
      <c r="DH29" s="668"/>
      <c r="DI29" s="668"/>
      <c r="DJ29" s="668"/>
      <c r="DK29" s="669"/>
      <c r="DL29" s="645">
        <v>6593796</v>
      </c>
      <c r="DM29" s="668"/>
      <c r="DN29" s="668"/>
      <c r="DO29" s="668"/>
      <c r="DP29" s="668"/>
      <c r="DQ29" s="668"/>
      <c r="DR29" s="668"/>
      <c r="DS29" s="668"/>
      <c r="DT29" s="668"/>
      <c r="DU29" s="668"/>
      <c r="DV29" s="669"/>
      <c r="DW29" s="641">
        <v>22.6</v>
      </c>
      <c r="DX29" s="666"/>
      <c r="DY29" s="666"/>
      <c r="DZ29" s="666"/>
      <c r="EA29" s="666"/>
      <c r="EB29" s="666"/>
      <c r="EC29" s="667"/>
    </row>
    <row r="30" spans="2:133" ht="11.25" customHeight="1" x14ac:dyDescent="0.25">
      <c r="B30" s="633" t="s">
        <v>293</v>
      </c>
      <c r="C30" s="634"/>
      <c r="D30" s="634"/>
      <c r="E30" s="634"/>
      <c r="F30" s="634"/>
      <c r="G30" s="634"/>
      <c r="H30" s="634"/>
      <c r="I30" s="634"/>
      <c r="J30" s="634"/>
      <c r="K30" s="634"/>
      <c r="L30" s="634"/>
      <c r="M30" s="634"/>
      <c r="N30" s="634"/>
      <c r="O30" s="634"/>
      <c r="P30" s="634"/>
      <c r="Q30" s="635"/>
      <c r="R30" s="636">
        <v>7225659</v>
      </c>
      <c r="S30" s="637"/>
      <c r="T30" s="637"/>
      <c r="U30" s="637"/>
      <c r="V30" s="637"/>
      <c r="W30" s="637"/>
      <c r="X30" s="637"/>
      <c r="Y30" s="638"/>
      <c r="Z30" s="639">
        <v>13.5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6479327</v>
      </c>
      <c r="CS30" s="637"/>
      <c r="CT30" s="637"/>
      <c r="CU30" s="637"/>
      <c r="CV30" s="637"/>
      <c r="CW30" s="637"/>
      <c r="CX30" s="637"/>
      <c r="CY30" s="638"/>
      <c r="CZ30" s="641">
        <v>12.6</v>
      </c>
      <c r="DA30" s="666"/>
      <c r="DB30" s="666"/>
      <c r="DC30" s="670"/>
      <c r="DD30" s="645">
        <v>6380419</v>
      </c>
      <c r="DE30" s="637"/>
      <c r="DF30" s="637"/>
      <c r="DG30" s="637"/>
      <c r="DH30" s="637"/>
      <c r="DI30" s="637"/>
      <c r="DJ30" s="637"/>
      <c r="DK30" s="638"/>
      <c r="DL30" s="645">
        <v>6379919</v>
      </c>
      <c r="DM30" s="637"/>
      <c r="DN30" s="637"/>
      <c r="DO30" s="637"/>
      <c r="DP30" s="637"/>
      <c r="DQ30" s="637"/>
      <c r="DR30" s="637"/>
      <c r="DS30" s="637"/>
      <c r="DT30" s="637"/>
      <c r="DU30" s="637"/>
      <c r="DV30" s="638"/>
      <c r="DW30" s="641">
        <v>21.9</v>
      </c>
      <c r="DX30" s="666"/>
      <c r="DY30" s="666"/>
      <c r="DZ30" s="666"/>
      <c r="EA30" s="666"/>
      <c r="EB30" s="666"/>
      <c r="EC30" s="667"/>
    </row>
    <row r="31" spans="2:133" ht="11.25" customHeight="1" x14ac:dyDescent="0.2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97.6</v>
      </c>
      <c r="BN31" s="680"/>
      <c r="BO31" s="680"/>
      <c r="BP31" s="680"/>
      <c r="BQ31" s="681"/>
      <c r="BR31" s="692">
        <v>99.2</v>
      </c>
      <c r="BS31" s="680"/>
      <c r="BT31" s="680"/>
      <c r="BU31" s="680"/>
      <c r="BV31" s="680"/>
      <c r="BW31" s="680"/>
      <c r="BX31" s="631">
        <v>97.6</v>
      </c>
      <c r="BY31" s="680"/>
      <c r="BZ31" s="680"/>
      <c r="CA31" s="680"/>
      <c r="CB31" s="681"/>
      <c r="CD31" s="674"/>
      <c r="CE31" s="675"/>
      <c r="CF31" s="633" t="s">
        <v>300</v>
      </c>
      <c r="CG31" s="634"/>
      <c r="CH31" s="634"/>
      <c r="CI31" s="634"/>
      <c r="CJ31" s="634"/>
      <c r="CK31" s="634"/>
      <c r="CL31" s="634"/>
      <c r="CM31" s="634"/>
      <c r="CN31" s="634"/>
      <c r="CO31" s="634"/>
      <c r="CP31" s="634"/>
      <c r="CQ31" s="635"/>
      <c r="CR31" s="636">
        <v>213877</v>
      </c>
      <c r="CS31" s="668"/>
      <c r="CT31" s="668"/>
      <c r="CU31" s="668"/>
      <c r="CV31" s="668"/>
      <c r="CW31" s="668"/>
      <c r="CX31" s="668"/>
      <c r="CY31" s="669"/>
      <c r="CZ31" s="641">
        <v>0.4</v>
      </c>
      <c r="DA31" s="666"/>
      <c r="DB31" s="666"/>
      <c r="DC31" s="670"/>
      <c r="DD31" s="645">
        <v>213877</v>
      </c>
      <c r="DE31" s="668"/>
      <c r="DF31" s="668"/>
      <c r="DG31" s="668"/>
      <c r="DH31" s="668"/>
      <c r="DI31" s="668"/>
      <c r="DJ31" s="668"/>
      <c r="DK31" s="669"/>
      <c r="DL31" s="645">
        <v>213877</v>
      </c>
      <c r="DM31" s="668"/>
      <c r="DN31" s="668"/>
      <c r="DO31" s="668"/>
      <c r="DP31" s="668"/>
      <c r="DQ31" s="668"/>
      <c r="DR31" s="668"/>
      <c r="DS31" s="668"/>
      <c r="DT31" s="668"/>
      <c r="DU31" s="668"/>
      <c r="DV31" s="669"/>
      <c r="DW31" s="641">
        <v>0.7</v>
      </c>
      <c r="DX31" s="666"/>
      <c r="DY31" s="666"/>
      <c r="DZ31" s="666"/>
      <c r="EA31" s="666"/>
      <c r="EB31" s="666"/>
      <c r="EC31" s="667"/>
    </row>
    <row r="32" spans="2:133" ht="11.25" customHeight="1" x14ac:dyDescent="0.25">
      <c r="B32" s="633" t="s">
        <v>301</v>
      </c>
      <c r="C32" s="634"/>
      <c r="D32" s="634"/>
      <c r="E32" s="634"/>
      <c r="F32" s="634"/>
      <c r="G32" s="634"/>
      <c r="H32" s="634"/>
      <c r="I32" s="634"/>
      <c r="J32" s="634"/>
      <c r="K32" s="634"/>
      <c r="L32" s="634"/>
      <c r="M32" s="634"/>
      <c r="N32" s="634"/>
      <c r="O32" s="634"/>
      <c r="P32" s="634"/>
      <c r="Q32" s="635"/>
      <c r="R32" s="636">
        <v>3981288</v>
      </c>
      <c r="S32" s="637"/>
      <c r="T32" s="637"/>
      <c r="U32" s="637"/>
      <c r="V32" s="637"/>
      <c r="W32" s="637"/>
      <c r="X32" s="637"/>
      <c r="Y32" s="638"/>
      <c r="Z32" s="639">
        <v>7.4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98.8</v>
      </c>
      <c r="BN32" s="668"/>
      <c r="BO32" s="668"/>
      <c r="BP32" s="668"/>
      <c r="BQ32" s="691"/>
      <c r="BR32" s="693">
        <v>99.5</v>
      </c>
      <c r="BS32" s="668"/>
      <c r="BT32" s="668"/>
      <c r="BU32" s="668"/>
      <c r="BV32" s="668"/>
      <c r="BW32" s="668"/>
      <c r="BX32" s="642">
        <v>98.8</v>
      </c>
      <c r="BY32" s="668"/>
      <c r="BZ32" s="668"/>
      <c r="CA32" s="668"/>
      <c r="CB32" s="691"/>
      <c r="CD32" s="676"/>
      <c r="CE32" s="677"/>
      <c r="CF32" s="633" t="s">
        <v>304</v>
      </c>
      <c r="CG32" s="634"/>
      <c r="CH32" s="634"/>
      <c r="CI32" s="634"/>
      <c r="CJ32" s="634"/>
      <c r="CK32" s="634"/>
      <c r="CL32" s="634"/>
      <c r="CM32" s="634"/>
      <c r="CN32" s="634"/>
      <c r="CO32" s="634"/>
      <c r="CP32" s="634"/>
      <c r="CQ32" s="635"/>
      <c r="CR32" s="636">
        <v>120</v>
      </c>
      <c r="CS32" s="637"/>
      <c r="CT32" s="637"/>
      <c r="CU32" s="637"/>
      <c r="CV32" s="637"/>
      <c r="CW32" s="637"/>
      <c r="CX32" s="637"/>
      <c r="CY32" s="638"/>
      <c r="CZ32" s="641">
        <v>0</v>
      </c>
      <c r="DA32" s="666"/>
      <c r="DB32" s="666"/>
      <c r="DC32" s="670"/>
      <c r="DD32" s="645">
        <v>120</v>
      </c>
      <c r="DE32" s="637"/>
      <c r="DF32" s="637"/>
      <c r="DG32" s="637"/>
      <c r="DH32" s="637"/>
      <c r="DI32" s="637"/>
      <c r="DJ32" s="637"/>
      <c r="DK32" s="638"/>
      <c r="DL32" s="645">
        <v>120</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5">
      <c r="B33" s="633" t="s">
        <v>305</v>
      </c>
      <c r="C33" s="634"/>
      <c r="D33" s="634"/>
      <c r="E33" s="634"/>
      <c r="F33" s="634"/>
      <c r="G33" s="634"/>
      <c r="H33" s="634"/>
      <c r="I33" s="634"/>
      <c r="J33" s="634"/>
      <c r="K33" s="634"/>
      <c r="L33" s="634"/>
      <c r="M33" s="634"/>
      <c r="N33" s="634"/>
      <c r="O33" s="634"/>
      <c r="P33" s="634"/>
      <c r="Q33" s="635"/>
      <c r="R33" s="636">
        <v>179882</v>
      </c>
      <c r="S33" s="637"/>
      <c r="T33" s="637"/>
      <c r="U33" s="637"/>
      <c r="V33" s="637"/>
      <c r="W33" s="637"/>
      <c r="X33" s="637"/>
      <c r="Y33" s="638"/>
      <c r="Z33" s="639">
        <v>0.3</v>
      </c>
      <c r="AA33" s="639"/>
      <c r="AB33" s="639"/>
      <c r="AC33" s="639"/>
      <c r="AD33" s="640">
        <v>57486</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v>
      </c>
      <c r="BH33" s="695"/>
      <c r="BI33" s="695"/>
      <c r="BJ33" s="695"/>
      <c r="BK33" s="695"/>
      <c r="BL33" s="695"/>
      <c r="BM33" s="696">
        <v>96.3</v>
      </c>
      <c r="BN33" s="695"/>
      <c r="BO33" s="695"/>
      <c r="BP33" s="695"/>
      <c r="BQ33" s="697"/>
      <c r="BR33" s="694">
        <v>99</v>
      </c>
      <c r="BS33" s="695"/>
      <c r="BT33" s="695"/>
      <c r="BU33" s="695"/>
      <c r="BV33" s="695"/>
      <c r="BW33" s="695"/>
      <c r="BX33" s="696">
        <v>96.3</v>
      </c>
      <c r="BY33" s="695"/>
      <c r="BZ33" s="695"/>
      <c r="CA33" s="695"/>
      <c r="CB33" s="697"/>
      <c r="CD33" s="633" t="s">
        <v>307</v>
      </c>
      <c r="CE33" s="634"/>
      <c r="CF33" s="634"/>
      <c r="CG33" s="634"/>
      <c r="CH33" s="634"/>
      <c r="CI33" s="634"/>
      <c r="CJ33" s="634"/>
      <c r="CK33" s="634"/>
      <c r="CL33" s="634"/>
      <c r="CM33" s="634"/>
      <c r="CN33" s="634"/>
      <c r="CO33" s="634"/>
      <c r="CP33" s="634"/>
      <c r="CQ33" s="635"/>
      <c r="CR33" s="636">
        <v>20601533</v>
      </c>
      <c r="CS33" s="668"/>
      <c r="CT33" s="668"/>
      <c r="CU33" s="668"/>
      <c r="CV33" s="668"/>
      <c r="CW33" s="668"/>
      <c r="CX33" s="668"/>
      <c r="CY33" s="669"/>
      <c r="CZ33" s="641">
        <v>39.9</v>
      </c>
      <c r="DA33" s="666"/>
      <c r="DB33" s="666"/>
      <c r="DC33" s="670"/>
      <c r="DD33" s="645">
        <v>14881913</v>
      </c>
      <c r="DE33" s="668"/>
      <c r="DF33" s="668"/>
      <c r="DG33" s="668"/>
      <c r="DH33" s="668"/>
      <c r="DI33" s="668"/>
      <c r="DJ33" s="668"/>
      <c r="DK33" s="669"/>
      <c r="DL33" s="645">
        <v>10896210</v>
      </c>
      <c r="DM33" s="668"/>
      <c r="DN33" s="668"/>
      <c r="DO33" s="668"/>
      <c r="DP33" s="668"/>
      <c r="DQ33" s="668"/>
      <c r="DR33" s="668"/>
      <c r="DS33" s="668"/>
      <c r="DT33" s="668"/>
      <c r="DU33" s="668"/>
      <c r="DV33" s="669"/>
      <c r="DW33" s="641">
        <v>37.4</v>
      </c>
      <c r="DX33" s="666"/>
      <c r="DY33" s="666"/>
      <c r="DZ33" s="666"/>
      <c r="EA33" s="666"/>
      <c r="EB33" s="666"/>
      <c r="EC33" s="667"/>
    </row>
    <row r="34" spans="2:133" ht="11.25" customHeight="1" x14ac:dyDescent="0.25">
      <c r="B34" s="633" t="s">
        <v>308</v>
      </c>
      <c r="C34" s="634"/>
      <c r="D34" s="634"/>
      <c r="E34" s="634"/>
      <c r="F34" s="634"/>
      <c r="G34" s="634"/>
      <c r="H34" s="634"/>
      <c r="I34" s="634"/>
      <c r="J34" s="634"/>
      <c r="K34" s="634"/>
      <c r="L34" s="634"/>
      <c r="M34" s="634"/>
      <c r="N34" s="634"/>
      <c r="O34" s="634"/>
      <c r="P34" s="634"/>
      <c r="Q34" s="635"/>
      <c r="R34" s="636">
        <v>486734</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6778702</v>
      </c>
      <c r="CS34" s="637"/>
      <c r="CT34" s="637"/>
      <c r="CU34" s="637"/>
      <c r="CV34" s="637"/>
      <c r="CW34" s="637"/>
      <c r="CX34" s="637"/>
      <c r="CY34" s="638"/>
      <c r="CZ34" s="641">
        <v>13.1</v>
      </c>
      <c r="DA34" s="666"/>
      <c r="DB34" s="666"/>
      <c r="DC34" s="670"/>
      <c r="DD34" s="645">
        <v>4461946</v>
      </c>
      <c r="DE34" s="637"/>
      <c r="DF34" s="637"/>
      <c r="DG34" s="637"/>
      <c r="DH34" s="637"/>
      <c r="DI34" s="637"/>
      <c r="DJ34" s="637"/>
      <c r="DK34" s="638"/>
      <c r="DL34" s="645">
        <v>4155291</v>
      </c>
      <c r="DM34" s="637"/>
      <c r="DN34" s="637"/>
      <c r="DO34" s="637"/>
      <c r="DP34" s="637"/>
      <c r="DQ34" s="637"/>
      <c r="DR34" s="637"/>
      <c r="DS34" s="637"/>
      <c r="DT34" s="637"/>
      <c r="DU34" s="637"/>
      <c r="DV34" s="638"/>
      <c r="DW34" s="641">
        <v>14.2</v>
      </c>
      <c r="DX34" s="666"/>
      <c r="DY34" s="666"/>
      <c r="DZ34" s="666"/>
      <c r="EA34" s="666"/>
      <c r="EB34" s="666"/>
      <c r="EC34" s="667"/>
    </row>
    <row r="35" spans="2:133" ht="11.25" customHeight="1" x14ac:dyDescent="0.25">
      <c r="B35" s="633" t="s">
        <v>310</v>
      </c>
      <c r="C35" s="634"/>
      <c r="D35" s="634"/>
      <c r="E35" s="634"/>
      <c r="F35" s="634"/>
      <c r="G35" s="634"/>
      <c r="H35" s="634"/>
      <c r="I35" s="634"/>
      <c r="J35" s="634"/>
      <c r="K35" s="634"/>
      <c r="L35" s="634"/>
      <c r="M35" s="634"/>
      <c r="N35" s="634"/>
      <c r="O35" s="634"/>
      <c r="P35" s="634"/>
      <c r="Q35" s="635"/>
      <c r="R35" s="636">
        <v>2766031</v>
      </c>
      <c r="S35" s="637"/>
      <c r="T35" s="637"/>
      <c r="U35" s="637"/>
      <c r="V35" s="637"/>
      <c r="W35" s="637"/>
      <c r="X35" s="637"/>
      <c r="Y35" s="638"/>
      <c r="Z35" s="639">
        <v>5.2</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1351607</v>
      </c>
      <c r="CS35" s="668"/>
      <c r="CT35" s="668"/>
      <c r="CU35" s="668"/>
      <c r="CV35" s="668"/>
      <c r="CW35" s="668"/>
      <c r="CX35" s="668"/>
      <c r="CY35" s="669"/>
      <c r="CZ35" s="641">
        <v>2.6</v>
      </c>
      <c r="DA35" s="666"/>
      <c r="DB35" s="666"/>
      <c r="DC35" s="670"/>
      <c r="DD35" s="645">
        <v>982686</v>
      </c>
      <c r="DE35" s="668"/>
      <c r="DF35" s="668"/>
      <c r="DG35" s="668"/>
      <c r="DH35" s="668"/>
      <c r="DI35" s="668"/>
      <c r="DJ35" s="668"/>
      <c r="DK35" s="669"/>
      <c r="DL35" s="645">
        <v>760181</v>
      </c>
      <c r="DM35" s="668"/>
      <c r="DN35" s="668"/>
      <c r="DO35" s="668"/>
      <c r="DP35" s="668"/>
      <c r="DQ35" s="668"/>
      <c r="DR35" s="668"/>
      <c r="DS35" s="668"/>
      <c r="DT35" s="668"/>
      <c r="DU35" s="668"/>
      <c r="DV35" s="669"/>
      <c r="DW35" s="641">
        <v>2.6</v>
      </c>
      <c r="DX35" s="666"/>
      <c r="DY35" s="666"/>
      <c r="DZ35" s="666"/>
      <c r="EA35" s="666"/>
      <c r="EB35" s="666"/>
      <c r="EC35" s="667"/>
    </row>
    <row r="36" spans="2:133" ht="11.25" customHeight="1" x14ac:dyDescent="0.25">
      <c r="B36" s="633" t="s">
        <v>314</v>
      </c>
      <c r="C36" s="634"/>
      <c r="D36" s="634"/>
      <c r="E36" s="634"/>
      <c r="F36" s="634"/>
      <c r="G36" s="634"/>
      <c r="H36" s="634"/>
      <c r="I36" s="634"/>
      <c r="J36" s="634"/>
      <c r="K36" s="634"/>
      <c r="L36" s="634"/>
      <c r="M36" s="634"/>
      <c r="N36" s="634"/>
      <c r="O36" s="634"/>
      <c r="P36" s="634"/>
      <c r="Q36" s="635"/>
      <c r="R36" s="636">
        <v>1271412</v>
      </c>
      <c r="S36" s="637"/>
      <c r="T36" s="637"/>
      <c r="U36" s="637"/>
      <c r="V36" s="637"/>
      <c r="W36" s="637"/>
      <c r="X36" s="637"/>
      <c r="Y36" s="638"/>
      <c r="Z36" s="639">
        <v>2.4</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6672622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171693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5708146</v>
      </c>
      <c r="CS36" s="637"/>
      <c r="CT36" s="637"/>
      <c r="CU36" s="637"/>
      <c r="CV36" s="637"/>
      <c r="CW36" s="637"/>
      <c r="CX36" s="637"/>
      <c r="CY36" s="638"/>
      <c r="CZ36" s="641">
        <v>11.1</v>
      </c>
      <c r="DA36" s="666"/>
      <c r="DB36" s="666"/>
      <c r="DC36" s="670"/>
      <c r="DD36" s="645">
        <v>3916610</v>
      </c>
      <c r="DE36" s="637"/>
      <c r="DF36" s="637"/>
      <c r="DG36" s="637"/>
      <c r="DH36" s="637"/>
      <c r="DI36" s="637"/>
      <c r="DJ36" s="637"/>
      <c r="DK36" s="638"/>
      <c r="DL36" s="645">
        <v>3048941</v>
      </c>
      <c r="DM36" s="637"/>
      <c r="DN36" s="637"/>
      <c r="DO36" s="637"/>
      <c r="DP36" s="637"/>
      <c r="DQ36" s="637"/>
      <c r="DR36" s="637"/>
      <c r="DS36" s="637"/>
      <c r="DT36" s="637"/>
      <c r="DU36" s="637"/>
      <c r="DV36" s="638"/>
      <c r="DW36" s="641">
        <v>10.5</v>
      </c>
      <c r="DX36" s="666"/>
      <c r="DY36" s="666"/>
      <c r="DZ36" s="666"/>
      <c r="EA36" s="666"/>
      <c r="EB36" s="666"/>
      <c r="EC36" s="667"/>
    </row>
    <row r="37" spans="2:133" ht="11.25" customHeight="1" x14ac:dyDescent="0.25">
      <c r="B37" s="633" t="s">
        <v>318</v>
      </c>
      <c r="C37" s="634"/>
      <c r="D37" s="634"/>
      <c r="E37" s="634"/>
      <c r="F37" s="634"/>
      <c r="G37" s="634"/>
      <c r="H37" s="634"/>
      <c r="I37" s="634"/>
      <c r="J37" s="634"/>
      <c r="K37" s="634"/>
      <c r="L37" s="634"/>
      <c r="M37" s="634"/>
      <c r="N37" s="634"/>
      <c r="O37" s="634"/>
      <c r="P37" s="634"/>
      <c r="Q37" s="635"/>
      <c r="R37" s="636">
        <v>1094468</v>
      </c>
      <c r="S37" s="637"/>
      <c r="T37" s="637"/>
      <c r="U37" s="637"/>
      <c r="V37" s="637"/>
      <c r="W37" s="637"/>
      <c r="X37" s="637"/>
      <c r="Y37" s="638"/>
      <c r="Z37" s="639">
        <v>2</v>
      </c>
      <c r="AA37" s="639"/>
      <c r="AB37" s="639"/>
      <c r="AC37" s="639"/>
      <c r="AD37" s="640">
        <v>31515</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2581294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28718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834800</v>
      </c>
      <c r="CS37" s="668"/>
      <c r="CT37" s="668"/>
      <c r="CU37" s="668"/>
      <c r="CV37" s="668"/>
      <c r="CW37" s="668"/>
      <c r="CX37" s="668"/>
      <c r="CY37" s="669"/>
      <c r="CZ37" s="641">
        <v>1.6</v>
      </c>
      <c r="DA37" s="666"/>
      <c r="DB37" s="666"/>
      <c r="DC37" s="670"/>
      <c r="DD37" s="645">
        <v>739518</v>
      </c>
      <c r="DE37" s="668"/>
      <c r="DF37" s="668"/>
      <c r="DG37" s="668"/>
      <c r="DH37" s="668"/>
      <c r="DI37" s="668"/>
      <c r="DJ37" s="668"/>
      <c r="DK37" s="669"/>
      <c r="DL37" s="645">
        <v>739518</v>
      </c>
      <c r="DM37" s="668"/>
      <c r="DN37" s="668"/>
      <c r="DO37" s="668"/>
      <c r="DP37" s="668"/>
      <c r="DQ37" s="668"/>
      <c r="DR37" s="668"/>
      <c r="DS37" s="668"/>
      <c r="DT37" s="668"/>
      <c r="DU37" s="668"/>
      <c r="DV37" s="669"/>
      <c r="DW37" s="641">
        <v>2.5</v>
      </c>
      <c r="DX37" s="666"/>
      <c r="DY37" s="666"/>
      <c r="DZ37" s="666"/>
      <c r="EA37" s="666"/>
      <c r="EB37" s="666"/>
      <c r="EC37" s="667"/>
    </row>
    <row r="38" spans="2:133" ht="11.25" customHeight="1" x14ac:dyDescent="0.25">
      <c r="B38" s="633" t="s">
        <v>322</v>
      </c>
      <c r="C38" s="634"/>
      <c r="D38" s="634"/>
      <c r="E38" s="634"/>
      <c r="F38" s="634"/>
      <c r="G38" s="634"/>
      <c r="H38" s="634"/>
      <c r="I38" s="634"/>
      <c r="J38" s="634"/>
      <c r="K38" s="634"/>
      <c r="L38" s="634"/>
      <c r="M38" s="634"/>
      <c r="N38" s="634"/>
      <c r="O38" s="634"/>
      <c r="P38" s="634"/>
      <c r="Q38" s="635"/>
      <c r="R38" s="636">
        <v>4123859</v>
      </c>
      <c r="S38" s="637"/>
      <c r="T38" s="637"/>
      <c r="U38" s="637"/>
      <c r="V38" s="637"/>
      <c r="W38" s="637"/>
      <c r="X38" s="637"/>
      <c r="Y38" s="638"/>
      <c r="Z38" s="639">
        <v>7.7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572235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9008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3516259</v>
      </c>
      <c r="CS38" s="637"/>
      <c r="CT38" s="637"/>
      <c r="CU38" s="637"/>
      <c r="CV38" s="637"/>
      <c r="CW38" s="637"/>
      <c r="CX38" s="637"/>
      <c r="CY38" s="638"/>
      <c r="CZ38" s="641">
        <v>6.8</v>
      </c>
      <c r="DA38" s="666"/>
      <c r="DB38" s="666"/>
      <c r="DC38" s="670"/>
      <c r="DD38" s="645">
        <v>2957420</v>
      </c>
      <c r="DE38" s="637"/>
      <c r="DF38" s="637"/>
      <c r="DG38" s="637"/>
      <c r="DH38" s="637"/>
      <c r="DI38" s="637"/>
      <c r="DJ38" s="637"/>
      <c r="DK38" s="638"/>
      <c r="DL38" s="645">
        <v>2745064</v>
      </c>
      <c r="DM38" s="637"/>
      <c r="DN38" s="637"/>
      <c r="DO38" s="637"/>
      <c r="DP38" s="637"/>
      <c r="DQ38" s="637"/>
      <c r="DR38" s="637"/>
      <c r="DS38" s="637"/>
      <c r="DT38" s="637"/>
      <c r="DU38" s="637"/>
      <c r="DV38" s="638"/>
      <c r="DW38" s="641">
        <v>9.4</v>
      </c>
      <c r="DX38" s="666"/>
      <c r="DY38" s="666"/>
      <c r="DZ38" s="666"/>
      <c r="EA38" s="666"/>
      <c r="EB38" s="666"/>
      <c r="EC38" s="667"/>
    </row>
    <row r="39" spans="2:133" ht="11.25" customHeight="1" x14ac:dyDescent="0.2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61000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12984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1641743</v>
      </c>
      <c r="CS39" s="668"/>
      <c r="CT39" s="668"/>
      <c r="CU39" s="668"/>
      <c r="CV39" s="668"/>
      <c r="CW39" s="668"/>
      <c r="CX39" s="668"/>
      <c r="CY39" s="669"/>
      <c r="CZ39" s="641">
        <v>3.2</v>
      </c>
      <c r="DA39" s="666"/>
      <c r="DB39" s="666"/>
      <c r="DC39" s="670"/>
      <c r="DD39" s="645">
        <v>1110855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5">
      <c r="B40" s="633" t="s">
        <v>330</v>
      </c>
      <c r="C40" s="634"/>
      <c r="D40" s="634"/>
      <c r="E40" s="634"/>
      <c r="F40" s="634"/>
      <c r="G40" s="634"/>
      <c r="H40" s="634"/>
      <c r="I40" s="634"/>
      <c r="J40" s="634"/>
      <c r="K40" s="634"/>
      <c r="L40" s="634"/>
      <c r="M40" s="634"/>
      <c r="N40" s="634"/>
      <c r="O40" s="634"/>
      <c r="P40" s="634"/>
      <c r="Q40" s="635"/>
      <c r="R40" s="636">
        <v>68759</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14268</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96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1605076</v>
      </c>
      <c r="CS40" s="637"/>
      <c r="CT40" s="637"/>
      <c r="CU40" s="637"/>
      <c r="CV40" s="637"/>
      <c r="CW40" s="637"/>
      <c r="CX40" s="637"/>
      <c r="CY40" s="638"/>
      <c r="CZ40" s="641">
        <v>3.1</v>
      </c>
      <c r="DA40" s="666"/>
      <c r="DB40" s="666"/>
      <c r="DC40" s="670"/>
      <c r="DD40" s="645">
        <v>1452396</v>
      </c>
      <c r="DE40" s="637"/>
      <c r="DF40" s="637"/>
      <c r="DG40" s="637"/>
      <c r="DH40" s="637"/>
      <c r="DI40" s="637"/>
      <c r="DJ40" s="637"/>
      <c r="DK40" s="638"/>
      <c r="DL40" s="645">
        <v>186733</v>
      </c>
      <c r="DM40" s="637"/>
      <c r="DN40" s="637"/>
      <c r="DO40" s="637"/>
      <c r="DP40" s="637"/>
      <c r="DQ40" s="637"/>
      <c r="DR40" s="637"/>
      <c r="DS40" s="637"/>
      <c r="DT40" s="637"/>
      <c r="DU40" s="637"/>
      <c r="DV40" s="638"/>
      <c r="DW40" s="641">
        <v>0.6</v>
      </c>
      <c r="DX40" s="666"/>
      <c r="DY40" s="666"/>
      <c r="DZ40" s="666"/>
      <c r="EA40" s="666"/>
      <c r="EB40" s="666"/>
      <c r="EC40" s="667"/>
    </row>
    <row r="41" spans="2:133" ht="11.25" customHeight="1" x14ac:dyDescent="0.25">
      <c r="B41" s="657" t="s">
        <v>335</v>
      </c>
      <c r="C41" s="658"/>
      <c r="D41" s="658"/>
      <c r="E41" s="658"/>
      <c r="F41" s="658"/>
      <c r="G41" s="658"/>
      <c r="H41" s="658"/>
      <c r="I41" s="658"/>
      <c r="J41" s="658"/>
      <c r="K41" s="658"/>
      <c r="L41" s="658"/>
      <c r="M41" s="658"/>
      <c r="N41" s="658"/>
      <c r="O41" s="658"/>
      <c r="P41" s="658"/>
      <c r="Q41" s="659"/>
      <c r="R41" s="708">
        <v>53471988</v>
      </c>
      <c r="S41" s="709"/>
      <c r="T41" s="709"/>
      <c r="U41" s="709"/>
      <c r="V41" s="709"/>
      <c r="W41" s="709"/>
      <c r="X41" s="709"/>
      <c r="Y41" s="713"/>
      <c r="Z41" s="714">
        <v>100</v>
      </c>
      <c r="AA41" s="714"/>
      <c r="AB41" s="714"/>
      <c r="AC41" s="714"/>
      <c r="AD41" s="715">
        <v>29103297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654779</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5">
      <c r="AQ42" s="705" t="s">
        <v>339</v>
      </c>
      <c r="AR42" s="706"/>
      <c r="AS42" s="706"/>
      <c r="AT42" s="706"/>
      <c r="AU42" s="706"/>
      <c r="AV42" s="706"/>
      <c r="AW42" s="706"/>
      <c r="AX42" s="706"/>
      <c r="AY42" s="707"/>
      <c r="AZ42" s="708">
        <v>2789046</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453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7151531</v>
      </c>
      <c r="CS42" s="668"/>
      <c r="CT42" s="668"/>
      <c r="CU42" s="668"/>
      <c r="CV42" s="668"/>
      <c r="CW42" s="668"/>
      <c r="CX42" s="668"/>
      <c r="CY42" s="669"/>
      <c r="CZ42" s="641">
        <v>13.9</v>
      </c>
      <c r="DA42" s="666"/>
      <c r="DB42" s="666"/>
      <c r="DC42" s="670"/>
      <c r="DD42" s="645">
        <v>1402322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5">
      <c r="B43" s="196" t="s">
        <v>342</v>
      </c>
      <c r="CD43" s="633" t="s">
        <v>343</v>
      </c>
      <c r="CE43" s="634"/>
      <c r="CF43" s="634"/>
      <c r="CG43" s="634"/>
      <c r="CH43" s="634"/>
      <c r="CI43" s="634"/>
      <c r="CJ43" s="634"/>
      <c r="CK43" s="634"/>
      <c r="CL43" s="634"/>
      <c r="CM43" s="634"/>
      <c r="CN43" s="634"/>
      <c r="CO43" s="634"/>
      <c r="CP43" s="634"/>
      <c r="CQ43" s="635"/>
      <c r="CR43" s="636">
        <v>240318</v>
      </c>
      <c r="CS43" s="668"/>
      <c r="CT43" s="668"/>
      <c r="CU43" s="668"/>
      <c r="CV43" s="668"/>
      <c r="CW43" s="668"/>
      <c r="CX43" s="668"/>
      <c r="CY43" s="669"/>
      <c r="CZ43" s="641">
        <v>0.5</v>
      </c>
      <c r="DA43" s="666"/>
      <c r="DB43" s="666"/>
      <c r="DC43" s="670"/>
      <c r="DD43" s="645">
        <v>240318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5429184</v>
      </c>
      <c r="CS44" s="637"/>
      <c r="CT44" s="637"/>
      <c r="CU44" s="637"/>
      <c r="CV44" s="637"/>
      <c r="CW44" s="637"/>
      <c r="CX44" s="637"/>
      <c r="CY44" s="638"/>
      <c r="CZ44" s="641">
        <v>10.5</v>
      </c>
      <c r="DA44" s="642"/>
      <c r="DB44" s="642"/>
      <c r="DC44" s="648"/>
      <c r="DD44" s="645">
        <v>793808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2471427</v>
      </c>
      <c r="CS45" s="668"/>
      <c r="CT45" s="668"/>
      <c r="CU45" s="668"/>
      <c r="CV45" s="668"/>
      <c r="CW45" s="668"/>
      <c r="CX45" s="668"/>
      <c r="CY45" s="669"/>
      <c r="CZ45" s="641">
        <v>4.8</v>
      </c>
      <c r="DA45" s="666"/>
      <c r="DB45" s="666"/>
      <c r="DC45" s="670"/>
      <c r="DD45" s="645">
        <v>277171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5">
      <c r="B46" s="207"/>
      <c r="CD46" s="674"/>
      <c r="CE46" s="675"/>
      <c r="CF46" s="633" t="s">
        <v>348</v>
      </c>
      <c r="CG46" s="634"/>
      <c r="CH46" s="634"/>
      <c r="CI46" s="634"/>
      <c r="CJ46" s="634"/>
      <c r="CK46" s="634"/>
      <c r="CL46" s="634"/>
      <c r="CM46" s="634"/>
      <c r="CN46" s="634"/>
      <c r="CO46" s="634"/>
      <c r="CP46" s="634"/>
      <c r="CQ46" s="635"/>
      <c r="CR46" s="636">
        <v>2876937</v>
      </c>
      <c r="CS46" s="637"/>
      <c r="CT46" s="637"/>
      <c r="CU46" s="637"/>
      <c r="CV46" s="637"/>
      <c r="CW46" s="637"/>
      <c r="CX46" s="637"/>
      <c r="CY46" s="638"/>
      <c r="CZ46" s="641">
        <v>5.6</v>
      </c>
      <c r="DA46" s="642"/>
      <c r="DB46" s="642"/>
      <c r="DC46" s="648"/>
      <c r="DD46" s="645">
        <v>494372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5">
      <c r="B47" s="207"/>
      <c r="CD47" s="674"/>
      <c r="CE47" s="675"/>
      <c r="CF47" s="633" t="s">
        <v>349</v>
      </c>
      <c r="CG47" s="634"/>
      <c r="CH47" s="634"/>
      <c r="CI47" s="634"/>
      <c r="CJ47" s="634"/>
      <c r="CK47" s="634"/>
      <c r="CL47" s="634"/>
      <c r="CM47" s="634"/>
      <c r="CN47" s="634"/>
      <c r="CO47" s="634"/>
      <c r="CP47" s="634"/>
      <c r="CQ47" s="635"/>
      <c r="CR47" s="636">
        <v>1722347</v>
      </c>
      <c r="CS47" s="668"/>
      <c r="CT47" s="668"/>
      <c r="CU47" s="668"/>
      <c r="CV47" s="668"/>
      <c r="CW47" s="668"/>
      <c r="CX47" s="668"/>
      <c r="CY47" s="669"/>
      <c r="CZ47" s="641">
        <v>3.3</v>
      </c>
      <c r="DA47" s="666"/>
      <c r="DB47" s="666"/>
      <c r="DC47" s="670"/>
      <c r="DD47" s="645">
        <v>608514</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5" x14ac:dyDescent="0.2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5">
      <c r="B49" s="207"/>
      <c r="CD49" s="657" t="s">
        <v>351</v>
      </c>
      <c r="CE49" s="658"/>
      <c r="CF49" s="658"/>
      <c r="CG49" s="658"/>
      <c r="CH49" s="658"/>
      <c r="CI49" s="658"/>
      <c r="CJ49" s="658"/>
      <c r="CK49" s="658"/>
      <c r="CL49" s="658"/>
      <c r="CM49" s="658"/>
      <c r="CN49" s="658"/>
      <c r="CO49" s="658"/>
      <c r="CP49" s="658"/>
      <c r="CQ49" s="659"/>
      <c r="CR49" s="708">
        <v>51602912</v>
      </c>
      <c r="CS49" s="695"/>
      <c r="CT49" s="695"/>
      <c r="CU49" s="695"/>
      <c r="CV49" s="695"/>
      <c r="CW49" s="695"/>
      <c r="CX49" s="695"/>
      <c r="CY49" s="724"/>
      <c r="CZ49" s="716">
        <v>100</v>
      </c>
      <c r="DA49" s="725"/>
      <c r="DB49" s="725"/>
      <c r="DC49" s="726"/>
      <c r="DD49" s="727">
        <v>33720620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5yMw3a5XhcdYJGjDNuInqOkq+RyIaTr0AbWzqqXgfcpUmjDBPOxsUe/khVbU+k1dltzgdhX4XFPflgkRDTHvkA==" saltValue="h676QSptoWBhjpdvEz0Ca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3">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5">
      <c r="A7" s="219">
        <v>1</v>
      </c>
      <c r="B7" s="762" t="s">
        <v>374</v>
      </c>
      <c r="C7" s="763"/>
      <c r="D7" s="763"/>
      <c r="E7" s="763"/>
      <c r="F7" s="763"/>
      <c r="G7" s="763"/>
      <c r="H7" s="763"/>
      <c r="I7" s="763"/>
      <c r="J7" s="763"/>
      <c r="K7" s="763"/>
      <c r="L7" s="763"/>
      <c r="M7" s="763"/>
      <c r="N7" s="763"/>
      <c r="O7" s="763"/>
      <c r="P7" s="764"/>
      <c r="Q7" s="765">
        <v>53300</v>
      </c>
      <c r="R7" s="766"/>
      <c r="S7" s="766"/>
      <c r="T7" s="766"/>
      <c r="U7" s="766"/>
      <c r="V7" s="766">
        <v>51461</v>
      </c>
      <c r="W7" s="766"/>
      <c r="X7" s="766"/>
      <c r="Y7" s="766"/>
      <c r="Z7" s="766"/>
      <c r="AA7" s="766">
        <v>1840</v>
      </c>
      <c r="AB7" s="766"/>
      <c r="AC7" s="766"/>
      <c r="AD7" s="766"/>
      <c r="AE7" s="767"/>
      <c r="AF7" s="768">
        <v>1265</v>
      </c>
      <c r="AG7" s="769"/>
      <c r="AH7" s="769"/>
      <c r="AI7" s="769"/>
      <c r="AJ7" s="770"/>
      <c r="AK7" s="771">
        <v>2780</v>
      </c>
      <c r="AL7" s="772"/>
      <c r="AM7" s="772"/>
      <c r="AN7" s="772"/>
      <c r="AO7" s="772"/>
      <c r="AP7" s="772">
        <v>61450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553</v>
      </c>
      <c r="BT7" s="760"/>
      <c r="BU7" s="760"/>
      <c r="BV7" s="760"/>
      <c r="BW7" s="760"/>
      <c r="BX7" s="760"/>
      <c r="BY7" s="760"/>
      <c r="BZ7" s="760"/>
      <c r="CA7" s="760"/>
      <c r="CB7" s="760"/>
      <c r="CC7" s="760"/>
      <c r="CD7" s="760"/>
      <c r="CE7" s="760"/>
      <c r="CF7" s="760"/>
      <c r="CG7" s="775"/>
      <c r="CH7" s="756">
        <v>-7</v>
      </c>
      <c r="CI7" s="757"/>
      <c r="CJ7" s="757"/>
      <c r="CK7" s="757"/>
      <c r="CL7" s="758"/>
      <c r="CM7" s="756">
        <v>7</v>
      </c>
      <c r="CN7" s="757"/>
      <c r="CO7" s="757"/>
      <c r="CP7" s="757"/>
      <c r="CQ7" s="758"/>
      <c r="CR7" s="756">
        <v>50</v>
      </c>
      <c r="CS7" s="757"/>
      <c r="CT7" s="757"/>
      <c r="CU7" s="757"/>
      <c r="CV7" s="758"/>
      <c r="CW7" s="756">
        <v>1</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7"/>
    </row>
    <row r="8" spans="1:131" s="218" customFormat="1" ht="26.25" customHeight="1" x14ac:dyDescent="0.25">
      <c r="A8" s="221">
        <v>2</v>
      </c>
      <c r="B8" s="793" t="s">
        <v>375</v>
      </c>
      <c r="C8" s="794"/>
      <c r="D8" s="794"/>
      <c r="E8" s="794"/>
      <c r="F8" s="794"/>
      <c r="G8" s="794"/>
      <c r="H8" s="794"/>
      <c r="I8" s="794"/>
      <c r="J8" s="794"/>
      <c r="K8" s="794"/>
      <c r="L8" s="794"/>
      <c r="M8" s="794"/>
      <c r="N8" s="794"/>
      <c r="O8" s="794"/>
      <c r="P8" s="795"/>
      <c r="Q8" s="796">
        <v>143</v>
      </c>
      <c r="R8" s="797"/>
      <c r="S8" s="797"/>
      <c r="T8" s="797"/>
      <c r="U8" s="797"/>
      <c r="V8" s="797">
        <v>136</v>
      </c>
      <c r="W8" s="797"/>
      <c r="X8" s="797"/>
      <c r="Y8" s="797"/>
      <c r="Z8" s="797"/>
      <c r="AA8" s="797">
        <v>7</v>
      </c>
      <c r="AB8" s="797"/>
      <c r="AC8" s="797"/>
      <c r="AD8" s="797"/>
      <c r="AE8" s="798"/>
      <c r="AF8" s="799">
        <v>7</v>
      </c>
      <c r="AG8" s="800"/>
      <c r="AH8" s="800"/>
      <c r="AI8" s="800"/>
      <c r="AJ8" s="801"/>
      <c r="AK8" s="782">
        <v>73</v>
      </c>
      <c r="AL8" s="783"/>
      <c r="AM8" s="783"/>
      <c r="AN8" s="783"/>
      <c r="AO8" s="783"/>
      <c r="AP8" s="783">
        <v>31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562</v>
      </c>
      <c r="BT8" s="787"/>
      <c r="BU8" s="787"/>
      <c r="BV8" s="787"/>
      <c r="BW8" s="787"/>
      <c r="BX8" s="787"/>
      <c r="BY8" s="787"/>
      <c r="BZ8" s="787"/>
      <c r="CA8" s="787"/>
      <c r="CB8" s="787"/>
      <c r="CC8" s="787"/>
      <c r="CD8" s="787"/>
      <c r="CE8" s="787"/>
      <c r="CF8" s="787"/>
      <c r="CG8" s="788"/>
      <c r="CH8" s="789">
        <v>-3</v>
      </c>
      <c r="CI8" s="790"/>
      <c r="CJ8" s="790"/>
      <c r="CK8" s="790"/>
      <c r="CL8" s="791"/>
      <c r="CM8" s="789">
        <v>53</v>
      </c>
      <c r="CN8" s="790"/>
      <c r="CO8" s="790"/>
      <c r="CP8" s="790"/>
      <c r="CQ8" s="791"/>
      <c r="CR8" s="789">
        <v>10</v>
      </c>
      <c r="CS8" s="790"/>
      <c r="CT8" s="790"/>
      <c r="CU8" s="790"/>
      <c r="CV8" s="791"/>
      <c r="CW8" s="789" t="s">
        <v>552</v>
      </c>
      <c r="CX8" s="790"/>
      <c r="CY8" s="790"/>
      <c r="CZ8" s="790"/>
      <c r="DA8" s="791"/>
      <c r="DB8" s="789" t="s">
        <v>552</v>
      </c>
      <c r="DC8" s="790"/>
      <c r="DD8" s="790"/>
      <c r="DE8" s="790"/>
      <c r="DF8" s="791"/>
      <c r="DG8" s="789" t="s">
        <v>552</v>
      </c>
      <c r="DH8" s="790"/>
      <c r="DI8" s="790"/>
      <c r="DJ8" s="790"/>
      <c r="DK8" s="791"/>
      <c r="DL8" s="789" t="s">
        <v>552</v>
      </c>
      <c r="DM8" s="790"/>
      <c r="DN8" s="790"/>
      <c r="DO8" s="790"/>
      <c r="DP8" s="791"/>
      <c r="DQ8" s="789" t="s">
        <v>552</v>
      </c>
      <c r="DR8" s="790"/>
      <c r="DS8" s="790"/>
      <c r="DT8" s="790"/>
      <c r="DU8" s="791"/>
      <c r="DV8" s="786"/>
      <c r="DW8" s="787"/>
      <c r="DX8" s="787"/>
      <c r="DY8" s="787"/>
      <c r="DZ8" s="792"/>
      <c r="EA8" s="217"/>
    </row>
    <row r="9" spans="1:131" s="218" customFormat="1" ht="26.25" customHeight="1" x14ac:dyDescent="0.25">
      <c r="A9" s="221">
        <v>3</v>
      </c>
      <c r="B9" s="793" t="s">
        <v>376</v>
      </c>
      <c r="C9" s="794"/>
      <c r="D9" s="794"/>
      <c r="E9" s="794"/>
      <c r="F9" s="794"/>
      <c r="G9" s="794"/>
      <c r="H9" s="794"/>
      <c r="I9" s="794"/>
      <c r="J9" s="794"/>
      <c r="K9" s="794"/>
      <c r="L9" s="794"/>
      <c r="M9" s="794"/>
      <c r="N9" s="794"/>
      <c r="O9" s="794"/>
      <c r="P9" s="795"/>
      <c r="Q9" s="796">
        <v>247</v>
      </c>
      <c r="R9" s="797"/>
      <c r="S9" s="797"/>
      <c r="T9" s="797"/>
      <c r="U9" s="797"/>
      <c r="V9" s="797">
        <v>227</v>
      </c>
      <c r="W9" s="797"/>
      <c r="X9" s="797"/>
      <c r="Y9" s="797"/>
      <c r="Z9" s="797"/>
      <c r="AA9" s="797">
        <v>20</v>
      </c>
      <c r="AB9" s="797"/>
      <c r="AC9" s="797"/>
      <c r="AD9" s="797"/>
      <c r="AE9" s="798"/>
      <c r="AF9" s="799">
        <v>20</v>
      </c>
      <c r="AG9" s="800"/>
      <c r="AH9" s="800"/>
      <c r="AI9" s="800"/>
      <c r="AJ9" s="801"/>
      <c r="AK9" s="782">
        <v>148</v>
      </c>
      <c r="AL9" s="783"/>
      <c r="AM9" s="783"/>
      <c r="AN9" s="783"/>
      <c r="AO9" s="783"/>
      <c r="AP9" s="783">
        <v>477</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563</v>
      </c>
      <c r="BT9" s="787"/>
      <c r="BU9" s="787"/>
      <c r="BV9" s="787"/>
      <c r="BW9" s="787"/>
      <c r="BX9" s="787"/>
      <c r="BY9" s="787"/>
      <c r="BZ9" s="787"/>
      <c r="CA9" s="787"/>
      <c r="CB9" s="787"/>
      <c r="CC9" s="787"/>
      <c r="CD9" s="787"/>
      <c r="CE9" s="787"/>
      <c r="CF9" s="787"/>
      <c r="CG9" s="788"/>
      <c r="CH9" s="789">
        <v>-42</v>
      </c>
      <c r="CI9" s="790"/>
      <c r="CJ9" s="790"/>
      <c r="CK9" s="790"/>
      <c r="CL9" s="791"/>
      <c r="CM9" s="789">
        <v>7</v>
      </c>
      <c r="CN9" s="790"/>
      <c r="CO9" s="790"/>
      <c r="CP9" s="790"/>
      <c r="CQ9" s="791"/>
      <c r="CR9" s="789">
        <v>120</v>
      </c>
      <c r="CS9" s="790"/>
      <c r="CT9" s="790"/>
      <c r="CU9" s="790"/>
      <c r="CV9" s="791"/>
      <c r="CW9" s="789">
        <v>41</v>
      </c>
      <c r="CX9" s="790"/>
      <c r="CY9" s="790"/>
      <c r="CZ9" s="790"/>
      <c r="DA9" s="791"/>
      <c r="DB9" s="789" t="s">
        <v>552</v>
      </c>
      <c r="DC9" s="790"/>
      <c r="DD9" s="790"/>
      <c r="DE9" s="790"/>
      <c r="DF9" s="791"/>
      <c r="DG9" s="789" t="s">
        <v>552</v>
      </c>
      <c r="DH9" s="790"/>
      <c r="DI9" s="790"/>
      <c r="DJ9" s="790"/>
      <c r="DK9" s="791"/>
      <c r="DL9" s="789" t="s">
        <v>552</v>
      </c>
      <c r="DM9" s="790"/>
      <c r="DN9" s="790"/>
      <c r="DO9" s="790"/>
      <c r="DP9" s="791"/>
      <c r="DQ9" s="789" t="s">
        <v>552</v>
      </c>
      <c r="DR9" s="790"/>
      <c r="DS9" s="790"/>
      <c r="DT9" s="790"/>
      <c r="DU9" s="791"/>
      <c r="DV9" s="786"/>
      <c r="DW9" s="787"/>
      <c r="DX9" s="787"/>
      <c r="DY9" s="787"/>
      <c r="DZ9" s="792"/>
      <c r="EA9" s="217"/>
    </row>
    <row r="10" spans="1:131" s="218" customFormat="1" ht="26.25" customHeight="1" x14ac:dyDescent="0.25">
      <c r="A10" s="221">
        <v>4</v>
      </c>
      <c r="B10" s="793" t="s">
        <v>377</v>
      </c>
      <c r="C10" s="794"/>
      <c r="D10" s="794"/>
      <c r="E10" s="794"/>
      <c r="F10" s="794"/>
      <c r="G10" s="794"/>
      <c r="H10" s="794"/>
      <c r="I10" s="794"/>
      <c r="J10" s="794"/>
      <c r="K10" s="794"/>
      <c r="L10" s="794"/>
      <c r="M10" s="794"/>
      <c r="N10" s="794"/>
      <c r="O10" s="794"/>
      <c r="P10" s="795"/>
      <c r="Q10" s="796">
        <v>55</v>
      </c>
      <c r="R10" s="797"/>
      <c r="S10" s="797"/>
      <c r="T10" s="797"/>
      <c r="U10" s="797"/>
      <c r="V10" s="797">
        <v>53</v>
      </c>
      <c r="W10" s="797"/>
      <c r="X10" s="797"/>
      <c r="Y10" s="797"/>
      <c r="Z10" s="797"/>
      <c r="AA10" s="797">
        <v>2</v>
      </c>
      <c r="AB10" s="797"/>
      <c r="AC10" s="797"/>
      <c r="AD10" s="797"/>
      <c r="AE10" s="798"/>
      <c r="AF10" s="799">
        <v>2</v>
      </c>
      <c r="AG10" s="800"/>
      <c r="AH10" s="800"/>
      <c r="AI10" s="800"/>
      <c r="AJ10" s="801"/>
      <c r="AK10" s="782" t="s">
        <v>552</v>
      </c>
      <c r="AL10" s="783"/>
      <c r="AM10" s="783"/>
      <c r="AN10" s="783"/>
      <c r="AO10" s="783"/>
      <c r="AP10" s="783" t="s">
        <v>552</v>
      </c>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564</v>
      </c>
      <c r="BT10" s="787"/>
      <c r="BU10" s="787"/>
      <c r="BV10" s="787"/>
      <c r="BW10" s="787"/>
      <c r="BX10" s="787"/>
      <c r="BY10" s="787"/>
      <c r="BZ10" s="787"/>
      <c r="CA10" s="787"/>
      <c r="CB10" s="787"/>
      <c r="CC10" s="787"/>
      <c r="CD10" s="787"/>
      <c r="CE10" s="787"/>
      <c r="CF10" s="787"/>
      <c r="CG10" s="788"/>
      <c r="CH10" s="789">
        <v>-3</v>
      </c>
      <c r="CI10" s="790"/>
      <c r="CJ10" s="790"/>
      <c r="CK10" s="790"/>
      <c r="CL10" s="791"/>
      <c r="CM10" s="789">
        <v>35</v>
      </c>
      <c r="CN10" s="790"/>
      <c r="CO10" s="790"/>
      <c r="CP10" s="790"/>
      <c r="CQ10" s="791"/>
      <c r="CR10" s="789">
        <v>17</v>
      </c>
      <c r="CS10" s="790"/>
      <c r="CT10" s="790"/>
      <c r="CU10" s="790"/>
      <c r="CV10" s="791"/>
      <c r="CW10" s="789">
        <v>2</v>
      </c>
      <c r="CX10" s="790"/>
      <c r="CY10" s="790"/>
      <c r="CZ10" s="790"/>
      <c r="DA10" s="791"/>
      <c r="DB10" s="789" t="s">
        <v>552</v>
      </c>
      <c r="DC10" s="790"/>
      <c r="DD10" s="790"/>
      <c r="DE10" s="790"/>
      <c r="DF10" s="791"/>
      <c r="DG10" s="789" t="s">
        <v>552</v>
      </c>
      <c r="DH10" s="790"/>
      <c r="DI10" s="790"/>
      <c r="DJ10" s="790"/>
      <c r="DK10" s="791"/>
      <c r="DL10" s="789" t="s">
        <v>552</v>
      </c>
      <c r="DM10" s="790"/>
      <c r="DN10" s="790"/>
      <c r="DO10" s="790"/>
      <c r="DP10" s="791"/>
      <c r="DQ10" s="789" t="s">
        <v>552</v>
      </c>
      <c r="DR10" s="790"/>
      <c r="DS10" s="790"/>
      <c r="DT10" s="790"/>
      <c r="DU10" s="791"/>
      <c r="DV10" s="786"/>
      <c r="DW10" s="787"/>
      <c r="DX10" s="787"/>
      <c r="DY10" s="787"/>
      <c r="DZ10" s="792"/>
      <c r="EA10" s="217"/>
    </row>
    <row r="11" spans="1:131" s="218" customFormat="1" ht="26.25" customHeight="1" x14ac:dyDescent="0.2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565</v>
      </c>
      <c r="BT11" s="787"/>
      <c r="BU11" s="787"/>
      <c r="BV11" s="787"/>
      <c r="BW11" s="787"/>
      <c r="BX11" s="787"/>
      <c r="BY11" s="787"/>
      <c r="BZ11" s="787"/>
      <c r="CA11" s="787"/>
      <c r="CB11" s="787"/>
      <c r="CC11" s="787"/>
      <c r="CD11" s="787"/>
      <c r="CE11" s="787"/>
      <c r="CF11" s="787"/>
      <c r="CG11" s="788"/>
      <c r="CH11" s="789">
        <v>48</v>
      </c>
      <c r="CI11" s="790"/>
      <c r="CJ11" s="790"/>
      <c r="CK11" s="790"/>
      <c r="CL11" s="791"/>
      <c r="CM11" s="789">
        <v>18</v>
      </c>
      <c r="CN11" s="790"/>
      <c r="CO11" s="790"/>
      <c r="CP11" s="790"/>
      <c r="CQ11" s="791"/>
      <c r="CR11" s="789">
        <v>90</v>
      </c>
      <c r="CS11" s="790"/>
      <c r="CT11" s="790"/>
      <c r="CU11" s="790"/>
      <c r="CV11" s="791"/>
      <c r="CW11" s="789">
        <v>77</v>
      </c>
      <c r="CX11" s="790"/>
      <c r="CY11" s="790"/>
      <c r="CZ11" s="790"/>
      <c r="DA11" s="791"/>
      <c r="DB11" s="789" t="s">
        <v>552</v>
      </c>
      <c r="DC11" s="790"/>
      <c r="DD11" s="790"/>
      <c r="DE11" s="790"/>
      <c r="DF11" s="791"/>
      <c r="DG11" s="789" t="s">
        <v>552</v>
      </c>
      <c r="DH11" s="790"/>
      <c r="DI11" s="790"/>
      <c r="DJ11" s="790"/>
      <c r="DK11" s="791"/>
      <c r="DL11" s="789" t="s">
        <v>552</v>
      </c>
      <c r="DM11" s="790"/>
      <c r="DN11" s="790"/>
      <c r="DO11" s="790"/>
      <c r="DP11" s="791"/>
      <c r="DQ11" s="789" t="s">
        <v>552</v>
      </c>
      <c r="DR11" s="790"/>
      <c r="DS11" s="790"/>
      <c r="DT11" s="790"/>
      <c r="DU11" s="791"/>
      <c r="DV11" s="786"/>
      <c r="DW11" s="787"/>
      <c r="DX11" s="787"/>
      <c r="DY11" s="787"/>
      <c r="DZ11" s="792"/>
      <c r="EA11" s="217"/>
    </row>
    <row r="12" spans="1:131" s="218" customFormat="1" ht="26.25" customHeight="1" x14ac:dyDescent="0.2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566</v>
      </c>
      <c r="BT12" s="787"/>
      <c r="BU12" s="787"/>
      <c r="BV12" s="787"/>
      <c r="BW12" s="787"/>
      <c r="BX12" s="787"/>
      <c r="BY12" s="787"/>
      <c r="BZ12" s="787"/>
      <c r="CA12" s="787"/>
      <c r="CB12" s="787"/>
      <c r="CC12" s="787"/>
      <c r="CD12" s="787"/>
      <c r="CE12" s="787"/>
      <c r="CF12" s="787"/>
      <c r="CG12" s="788"/>
      <c r="CH12" s="789">
        <v>16</v>
      </c>
      <c r="CI12" s="790"/>
      <c r="CJ12" s="790"/>
      <c r="CK12" s="790"/>
      <c r="CL12" s="791"/>
      <c r="CM12" s="789">
        <v>12</v>
      </c>
      <c r="CN12" s="790"/>
      <c r="CO12" s="790"/>
      <c r="CP12" s="790"/>
      <c r="CQ12" s="791"/>
      <c r="CR12" s="789">
        <v>44</v>
      </c>
      <c r="CS12" s="790"/>
      <c r="CT12" s="790"/>
      <c r="CU12" s="790"/>
      <c r="CV12" s="791"/>
      <c r="CW12" s="789">
        <v>45</v>
      </c>
      <c r="CX12" s="790"/>
      <c r="CY12" s="790"/>
      <c r="CZ12" s="790"/>
      <c r="DA12" s="791"/>
      <c r="DB12" s="789" t="s">
        <v>552</v>
      </c>
      <c r="DC12" s="790"/>
      <c r="DD12" s="790"/>
      <c r="DE12" s="790"/>
      <c r="DF12" s="791"/>
      <c r="DG12" s="789" t="s">
        <v>552</v>
      </c>
      <c r="DH12" s="790"/>
      <c r="DI12" s="790"/>
      <c r="DJ12" s="790"/>
      <c r="DK12" s="791"/>
      <c r="DL12" s="789" t="s">
        <v>552</v>
      </c>
      <c r="DM12" s="790"/>
      <c r="DN12" s="790"/>
      <c r="DO12" s="790"/>
      <c r="DP12" s="791"/>
      <c r="DQ12" s="789" t="s">
        <v>552</v>
      </c>
      <c r="DR12" s="790"/>
      <c r="DS12" s="790"/>
      <c r="DT12" s="790"/>
      <c r="DU12" s="791"/>
      <c r="DV12" s="786"/>
      <c r="DW12" s="787"/>
      <c r="DX12" s="787"/>
      <c r="DY12" s="787"/>
      <c r="DZ12" s="792"/>
      <c r="EA12" s="217"/>
    </row>
    <row r="13" spans="1:131" s="218" customFormat="1" ht="26.25" customHeight="1" x14ac:dyDescent="0.2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t="s">
        <v>567</v>
      </c>
      <c r="BT13" s="787"/>
      <c r="BU13" s="787"/>
      <c r="BV13" s="787"/>
      <c r="BW13" s="787"/>
      <c r="BX13" s="787"/>
      <c r="BY13" s="787"/>
      <c r="BZ13" s="787"/>
      <c r="CA13" s="787"/>
      <c r="CB13" s="787"/>
      <c r="CC13" s="787"/>
      <c r="CD13" s="787"/>
      <c r="CE13" s="787"/>
      <c r="CF13" s="787"/>
      <c r="CG13" s="788"/>
      <c r="CH13" s="789">
        <v>-108</v>
      </c>
      <c r="CI13" s="790"/>
      <c r="CJ13" s="790"/>
      <c r="CK13" s="790"/>
      <c r="CL13" s="791"/>
      <c r="CM13" s="789">
        <v>20</v>
      </c>
      <c r="CN13" s="790"/>
      <c r="CO13" s="790"/>
      <c r="CP13" s="790"/>
      <c r="CQ13" s="791"/>
      <c r="CR13" s="789">
        <v>39</v>
      </c>
      <c r="CS13" s="790"/>
      <c r="CT13" s="790"/>
      <c r="CU13" s="790"/>
      <c r="CV13" s="791"/>
      <c r="CW13" s="789">
        <v>106</v>
      </c>
      <c r="CX13" s="790"/>
      <c r="CY13" s="790"/>
      <c r="CZ13" s="790"/>
      <c r="DA13" s="791"/>
      <c r="DB13" s="789" t="s">
        <v>552</v>
      </c>
      <c r="DC13" s="790"/>
      <c r="DD13" s="790"/>
      <c r="DE13" s="790"/>
      <c r="DF13" s="791"/>
      <c r="DG13" s="789" t="s">
        <v>552</v>
      </c>
      <c r="DH13" s="790"/>
      <c r="DI13" s="790"/>
      <c r="DJ13" s="790"/>
      <c r="DK13" s="791"/>
      <c r="DL13" s="789" t="s">
        <v>552</v>
      </c>
      <c r="DM13" s="790"/>
      <c r="DN13" s="790"/>
      <c r="DO13" s="790"/>
      <c r="DP13" s="791"/>
      <c r="DQ13" s="789" t="s">
        <v>552</v>
      </c>
      <c r="DR13" s="790"/>
      <c r="DS13" s="790"/>
      <c r="DT13" s="790"/>
      <c r="DU13" s="791"/>
      <c r="DV13" s="786"/>
      <c r="DW13" s="787"/>
      <c r="DX13" s="787"/>
      <c r="DY13" s="787"/>
      <c r="DZ13" s="792"/>
      <c r="EA13" s="217"/>
    </row>
    <row r="14" spans="1:131" s="218" customFormat="1" ht="26.25" customHeight="1" x14ac:dyDescent="0.2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3">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378</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3">
      <c r="A23" s="223" t="s">
        <v>379</v>
      </c>
      <c r="B23" s="802" t="s">
        <v>380</v>
      </c>
      <c r="C23" s="803"/>
      <c r="D23" s="803"/>
      <c r="E23" s="803"/>
      <c r="F23" s="803"/>
      <c r="G23" s="803"/>
      <c r="H23" s="803"/>
      <c r="I23" s="803"/>
      <c r="J23" s="803"/>
      <c r="K23" s="803"/>
      <c r="L23" s="803"/>
      <c r="M23" s="803"/>
      <c r="N23" s="803"/>
      <c r="O23" s="803"/>
      <c r="P23" s="804"/>
      <c r="Q23" s="805">
        <v>53472</v>
      </c>
      <c r="R23" s="806"/>
      <c r="S23" s="806"/>
      <c r="T23" s="806"/>
      <c r="U23" s="806"/>
      <c r="V23" s="806">
        <v>51603</v>
      </c>
      <c r="W23" s="806"/>
      <c r="X23" s="806"/>
      <c r="Y23" s="806"/>
      <c r="Z23" s="806"/>
      <c r="AA23" s="806">
        <v>1869</v>
      </c>
      <c r="AB23" s="806"/>
      <c r="AC23" s="806"/>
      <c r="AD23" s="806"/>
      <c r="AE23" s="807"/>
      <c r="AF23" s="808">
        <v>1294</v>
      </c>
      <c r="AG23" s="806"/>
      <c r="AH23" s="806"/>
      <c r="AI23" s="806"/>
      <c r="AJ23" s="809"/>
      <c r="AK23" s="810"/>
      <c r="AL23" s="811"/>
      <c r="AM23" s="811"/>
      <c r="AN23" s="811"/>
      <c r="AO23" s="811"/>
      <c r="AP23" s="806">
        <v>61958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5">
      <c r="A24" s="821" t="s">
        <v>381</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3">
      <c r="A25" s="738" t="s">
        <v>382</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5">
      <c r="A26" s="740" t="s">
        <v>357</v>
      </c>
      <c r="B26" s="741"/>
      <c r="C26" s="741"/>
      <c r="D26" s="741"/>
      <c r="E26" s="741"/>
      <c r="F26" s="741"/>
      <c r="G26" s="741"/>
      <c r="H26" s="741"/>
      <c r="I26" s="741"/>
      <c r="J26" s="741"/>
      <c r="K26" s="741"/>
      <c r="L26" s="741"/>
      <c r="M26" s="741"/>
      <c r="N26" s="741"/>
      <c r="O26" s="741"/>
      <c r="P26" s="742"/>
      <c r="Q26" s="746" t="s">
        <v>383</v>
      </c>
      <c r="R26" s="747"/>
      <c r="S26" s="747"/>
      <c r="T26" s="747"/>
      <c r="U26" s="748"/>
      <c r="V26" s="746" t="s">
        <v>384</v>
      </c>
      <c r="W26" s="747"/>
      <c r="X26" s="747"/>
      <c r="Y26" s="747"/>
      <c r="Z26" s="748"/>
      <c r="AA26" s="746" t="s">
        <v>385</v>
      </c>
      <c r="AB26" s="747"/>
      <c r="AC26" s="747"/>
      <c r="AD26" s="747"/>
      <c r="AE26" s="747"/>
      <c r="AF26" s="827" t="s">
        <v>386</v>
      </c>
      <c r="AG26" s="828"/>
      <c r="AH26" s="828"/>
      <c r="AI26" s="828"/>
      <c r="AJ26" s="829"/>
      <c r="AK26" s="747" t="s">
        <v>387</v>
      </c>
      <c r="AL26" s="747"/>
      <c r="AM26" s="747"/>
      <c r="AN26" s="747"/>
      <c r="AO26" s="748"/>
      <c r="AP26" s="746" t="s">
        <v>388</v>
      </c>
      <c r="AQ26" s="747"/>
      <c r="AR26" s="747"/>
      <c r="AS26" s="747"/>
      <c r="AT26" s="748"/>
      <c r="AU26" s="746" t="s">
        <v>389</v>
      </c>
      <c r="AV26" s="747"/>
      <c r="AW26" s="747"/>
      <c r="AX26" s="747"/>
      <c r="AY26" s="748"/>
      <c r="AZ26" s="746" t="s">
        <v>390</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3">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5">
      <c r="A28" s="225">
        <v>1</v>
      </c>
      <c r="B28" s="762" t="s">
        <v>391</v>
      </c>
      <c r="C28" s="763"/>
      <c r="D28" s="763"/>
      <c r="E28" s="763"/>
      <c r="F28" s="763"/>
      <c r="G28" s="763"/>
      <c r="H28" s="763"/>
      <c r="I28" s="763"/>
      <c r="J28" s="763"/>
      <c r="K28" s="763"/>
      <c r="L28" s="763"/>
      <c r="M28" s="763"/>
      <c r="N28" s="763"/>
      <c r="O28" s="763"/>
      <c r="P28" s="764"/>
      <c r="Q28" s="835">
        <v>8097</v>
      </c>
      <c r="R28" s="836"/>
      <c r="S28" s="836"/>
      <c r="T28" s="836"/>
      <c r="U28" s="836"/>
      <c r="V28" s="836">
        <v>7926</v>
      </c>
      <c r="W28" s="836"/>
      <c r="X28" s="836"/>
      <c r="Y28" s="836"/>
      <c r="Z28" s="836"/>
      <c r="AA28" s="836">
        <v>172</v>
      </c>
      <c r="AB28" s="836"/>
      <c r="AC28" s="836"/>
      <c r="AD28" s="836"/>
      <c r="AE28" s="837"/>
      <c r="AF28" s="838">
        <v>172</v>
      </c>
      <c r="AG28" s="836"/>
      <c r="AH28" s="836"/>
      <c r="AI28" s="836"/>
      <c r="AJ28" s="839"/>
      <c r="AK28" s="840">
        <v>613</v>
      </c>
      <c r="AL28" s="841"/>
      <c r="AM28" s="841"/>
      <c r="AN28" s="841"/>
      <c r="AO28" s="841"/>
      <c r="AP28" s="841" t="s">
        <v>552</v>
      </c>
      <c r="AQ28" s="841"/>
      <c r="AR28" s="841"/>
      <c r="AS28" s="841"/>
      <c r="AT28" s="841"/>
      <c r="AU28" s="841" t="s">
        <v>552</v>
      </c>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5">
      <c r="A29" s="225">
        <v>2</v>
      </c>
      <c r="B29" s="793" t="s">
        <v>392</v>
      </c>
      <c r="C29" s="794"/>
      <c r="D29" s="794"/>
      <c r="E29" s="794"/>
      <c r="F29" s="794"/>
      <c r="G29" s="794"/>
      <c r="H29" s="794"/>
      <c r="I29" s="794"/>
      <c r="J29" s="794"/>
      <c r="K29" s="794"/>
      <c r="L29" s="794"/>
      <c r="M29" s="794"/>
      <c r="N29" s="794"/>
      <c r="O29" s="794"/>
      <c r="P29" s="795"/>
      <c r="Q29" s="796">
        <v>1115</v>
      </c>
      <c r="R29" s="797"/>
      <c r="S29" s="797"/>
      <c r="T29" s="797"/>
      <c r="U29" s="797"/>
      <c r="V29" s="797">
        <v>1115</v>
      </c>
      <c r="W29" s="797"/>
      <c r="X29" s="797"/>
      <c r="Y29" s="797"/>
      <c r="Z29" s="797"/>
      <c r="AA29" s="797" t="s">
        <v>552</v>
      </c>
      <c r="AB29" s="797"/>
      <c r="AC29" s="797"/>
      <c r="AD29" s="797"/>
      <c r="AE29" s="798"/>
      <c r="AF29" s="799">
        <v>0</v>
      </c>
      <c r="AG29" s="800"/>
      <c r="AH29" s="800"/>
      <c r="AI29" s="800"/>
      <c r="AJ29" s="801"/>
      <c r="AK29" s="847">
        <v>304</v>
      </c>
      <c r="AL29" s="843"/>
      <c r="AM29" s="843"/>
      <c r="AN29" s="843"/>
      <c r="AO29" s="843"/>
      <c r="AP29" s="843" t="s">
        <v>552</v>
      </c>
      <c r="AQ29" s="843"/>
      <c r="AR29" s="843"/>
      <c r="AS29" s="843"/>
      <c r="AT29" s="843"/>
      <c r="AU29" s="843" t="s">
        <v>552</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5">
      <c r="A30" s="225">
        <v>3</v>
      </c>
      <c r="B30" s="793" t="s">
        <v>393</v>
      </c>
      <c r="C30" s="794"/>
      <c r="D30" s="794"/>
      <c r="E30" s="794"/>
      <c r="F30" s="794"/>
      <c r="G30" s="794"/>
      <c r="H30" s="794"/>
      <c r="I30" s="794"/>
      <c r="J30" s="794"/>
      <c r="K30" s="794"/>
      <c r="L30" s="794"/>
      <c r="M30" s="794"/>
      <c r="N30" s="794"/>
      <c r="O30" s="794"/>
      <c r="P30" s="795"/>
      <c r="Q30" s="796" t="s">
        <v>574</v>
      </c>
      <c r="R30" s="797"/>
      <c r="S30" s="797"/>
      <c r="T30" s="797"/>
      <c r="U30" s="797"/>
      <c r="V30" s="797" t="s">
        <v>574</v>
      </c>
      <c r="W30" s="797"/>
      <c r="X30" s="797"/>
      <c r="Y30" s="797"/>
      <c r="Z30" s="797"/>
      <c r="AA30" s="797" t="s">
        <v>574</v>
      </c>
      <c r="AB30" s="797"/>
      <c r="AC30" s="797"/>
      <c r="AD30" s="797"/>
      <c r="AE30" s="798"/>
      <c r="AF30" s="799" t="s">
        <v>122</v>
      </c>
      <c r="AG30" s="800"/>
      <c r="AH30" s="800"/>
      <c r="AI30" s="800"/>
      <c r="AJ30" s="801"/>
      <c r="AK30" s="847">
        <v>14</v>
      </c>
      <c r="AL30" s="843"/>
      <c r="AM30" s="843"/>
      <c r="AN30" s="843"/>
      <c r="AO30" s="843"/>
      <c r="AP30" s="843">
        <v>69</v>
      </c>
      <c r="AQ30" s="843"/>
      <c r="AR30" s="843"/>
      <c r="AS30" s="843"/>
      <c r="AT30" s="843"/>
      <c r="AU30" s="843">
        <v>45</v>
      </c>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5">
      <c r="A31" s="225">
        <v>4</v>
      </c>
      <c r="B31" s="793" t="s">
        <v>394</v>
      </c>
      <c r="C31" s="794"/>
      <c r="D31" s="794"/>
      <c r="E31" s="794"/>
      <c r="F31" s="794"/>
      <c r="G31" s="794"/>
      <c r="H31" s="794"/>
      <c r="I31" s="794"/>
      <c r="J31" s="794"/>
      <c r="K31" s="794"/>
      <c r="L31" s="794"/>
      <c r="M31" s="794"/>
      <c r="N31" s="794"/>
      <c r="O31" s="794"/>
      <c r="P31" s="795"/>
      <c r="Q31" s="796">
        <v>2410</v>
      </c>
      <c r="R31" s="797"/>
      <c r="S31" s="797"/>
      <c r="T31" s="797"/>
      <c r="U31" s="797"/>
      <c r="V31" s="797">
        <v>2331</v>
      </c>
      <c r="W31" s="797"/>
      <c r="X31" s="797"/>
      <c r="Y31" s="797"/>
      <c r="Z31" s="797"/>
      <c r="AA31" s="797">
        <v>79</v>
      </c>
      <c r="AB31" s="797"/>
      <c r="AC31" s="797"/>
      <c r="AD31" s="797"/>
      <c r="AE31" s="798"/>
      <c r="AF31" s="799">
        <v>2329</v>
      </c>
      <c r="AG31" s="800"/>
      <c r="AH31" s="800"/>
      <c r="AI31" s="800"/>
      <c r="AJ31" s="801"/>
      <c r="AK31" s="847">
        <v>572</v>
      </c>
      <c r="AL31" s="843"/>
      <c r="AM31" s="843"/>
      <c r="AN31" s="843"/>
      <c r="AO31" s="843"/>
      <c r="AP31" s="843">
        <v>16298</v>
      </c>
      <c r="AQ31" s="843"/>
      <c r="AR31" s="843"/>
      <c r="AS31" s="843"/>
      <c r="AT31" s="843"/>
      <c r="AU31" s="843">
        <v>4955</v>
      </c>
      <c r="AV31" s="843"/>
      <c r="AW31" s="843"/>
      <c r="AX31" s="843"/>
      <c r="AY31" s="843"/>
      <c r="AZ31" s="844"/>
      <c r="BA31" s="844"/>
      <c r="BB31" s="844"/>
      <c r="BC31" s="844"/>
      <c r="BD31" s="844"/>
      <c r="BE31" s="845" t="s">
        <v>395</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5">
      <c r="A32" s="225">
        <v>5</v>
      </c>
      <c r="B32" s="793" t="s">
        <v>396</v>
      </c>
      <c r="C32" s="794"/>
      <c r="D32" s="794"/>
      <c r="E32" s="794"/>
      <c r="F32" s="794"/>
      <c r="G32" s="794"/>
      <c r="H32" s="794"/>
      <c r="I32" s="794"/>
      <c r="J32" s="794"/>
      <c r="K32" s="794"/>
      <c r="L32" s="794"/>
      <c r="M32" s="794"/>
      <c r="N32" s="794"/>
      <c r="O32" s="794"/>
      <c r="P32" s="795"/>
      <c r="Q32" s="796">
        <v>1315</v>
      </c>
      <c r="R32" s="797"/>
      <c r="S32" s="797"/>
      <c r="T32" s="797"/>
      <c r="U32" s="797"/>
      <c r="V32" s="797">
        <v>1211</v>
      </c>
      <c r="W32" s="797"/>
      <c r="X32" s="797"/>
      <c r="Y32" s="797"/>
      <c r="Z32" s="797"/>
      <c r="AA32" s="797">
        <v>104</v>
      </c>
      <c r="AB32" s="797"/>
      <c r="AC32" s="797"/>
      <c r="AD32" s="797"/>
      <c r="AE32" s="798"/>
      <c r="AF32" s="799">
        <v>120</v>
      </c>
      <c r="AG32" s="800"/>
      <c r="AH32" s="800"/>
      <c r="AI32" s="800"/>
      <c r="AJ32" s="801"/>
      <c r="AK32" s="847">
        <v>3</v>
      </c>
      <c r="AL32" s="843"/>
      <c r="AM32" s="843"/>
      <c r="AN32" s="843"/>
      <c r="AO32" s="843"/>
      <c r="AP32" s="843">
        <v>1430</v>
      </c>
      <c r="AQ32" s="843"/>
      <c r="AR32" s="843"/>
      <c r="AS32" s="843"/>
      <c r="AT32" s="843"/>
      <c r="AU32" s="843" t="s">
        <v>552</v>
      </c>
      <c r="AV32" s="843"/>
      <c r="AW32" s="843"/>
      <c r="AX32" s="843"/>
      <c r="AY32" s="843"/>
      <c r="AZ32" s="844"/>
      <c r="BA32" s="844"/>
      <c r="BB32" s="844"/>
      <c r="BC32" s="844"/>
      <c r="BD32" s="844"/>
      <c r="BE32" s="845" t="s">
        <v>395</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5">
      <c r="A33" s="225">
        <v>6</v>
      </c>
      <c r="B33" s="793" t="s">
        <v>397</v>
      </c>
      <c r="C33" s="794"/>
      <c r="D33" s="794"/>
      <c r="E33" s="794"/>
      <c r="F33" s="794"/>
      <c r="G33" s="794"/>
      <c r="H33" s="794"/>
      <c r="I33" s="794"/>
      <c r="J33" s="794"/>
      <c r="K33" s="794"/>
      <c r="L33" s="794"/>
      <c r="M33" s="794"/>
      <c r="N33" s="794"/>
      <c r="O33" s="794"/>
      <c r="P33" s="795"/>
      <c r="Q33" s="796">
        <v>3045</v>
      </c>
      <c r="R33" s="797"/>
      <c r="S33" s="797"/>
      <c r="T33" s="797"/>
      <c r="U33" s="797"/>
      <c r="V33" s="797">
        <v>3085</v>
      </c>
      <c r="W33" s="797"/>
      <c r="X33" s="797"/>
      <c r="Y33" s="797"/>
      <c r="Z33" s="797"/>
      <c r="AA33" s="797">
        <v>-40</v>
      </c>
      <c r="AB33" s="797"/>
      <c r="AC33" s="797"/>
      <c r="AD33" s="797"/>
      <c r="AE33" s="798"/>
      <c r="AF33" s="799">
        <v>2022</v>
      </c>
      <c r="AG33" s="800"/>
      <c r="AH33" s="800"/>
      <c r="AI33" s="800"/>
      <c r="AJ33" s="801"/>
      <c r="AK33" s="847">
        <v>2581</v>
      </c>
      <c r="AL33" s="843"/>
      <c r="AM33" s="843"/>
      <c r="AN33" s="843"/>
      <c r="AO33" s="843"/>
      <c r="AP33" s="843">
        <v>23107</v>
      </c>
      <c r="AQ33" s="843"/>
      <c r="AR33" s="843"/>
      <c r="AS33" s="843"/>
      <c r="AT33" s="843"/>
      <c r="AU33" s="843">
        <v>21212</v>
      </c>
      <c r="AV33" s="843"/>
      <c r="AW33" s="843"/>
      <c r="AX33" s="843"/>
      <c r="AY33" s="843"/>
      <c r="AZ33" s="844"/>
      <c r="BA33" s="844"/>
      <c r="BB33" s="844"/>
      <c r="BC33" s="844"/>
      <c r="BD33" s="844"/>
      <c r="BE33" s="845" t="s">
        <v>395</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5">
      <c r="A34" s="225">
        <v>7</v>
      </c>
      <c r="B34" s="793" t="s">
        <v>398</v>
      </c>
      <c r="C34" s="794"/>
      <c r="D34" s="794"/>
      <c r="E34" s="794"/>
      <c r="F34" s="794"/>
      <c r="G34" s="794"/>
      <c r="H34" s="794"/>
      <c r="I34" s="794"/>
      <c r="J34" s="794"/>
      <c r="K34" s="794"/>
      <c r="L34" s="794"/>
      <c r="M34" s="794"/>
      <c r="N34" s="794"/>
      <c r="O34" s="794"/>
      <c r="P34" s="795"/>
      <c r="Q34" s="796">
        <v>99</v>
      </c>
      <c r="R34" s="797"/>
      <c r="S34" s="797"/>
      <c r="T34" s="797"/>
      <c r="U34" s="797"/>
      <c r="V34" s="797">
        <v>97</v>
      </c>
      <c r="W34" s="797"/>
      <c r="X34" s="797"/>
      <c r="Y34" s="797"/>
      <c r="Z34" s="797"/>
      <c r="AA34" s="797">
        <v>1</v>
      </c>
      <c r="AB34" s="797"/>
      <c r="AC34" s="797"/>
      <c r="AD34" s="797"/>
      <c r="AE34" s="798"/>
      <c r="AF34" s="799">
        <v>1</v>
      </c>
      <c r="AG34" s="800"/>
      <c r="AH34" s="800"/>
      <c r="AI34" s="800"/>
      <c r="AJ34" s="801"/>
      <c r="AK34" s="847">
        <v>61</v>
      </c>
      <c r="AL34" s="843"/>
      <c r="AM34" s="843"/>
      <c r="AN34" s="843"/>
      <c r="AO34" s="843"/>
      <c r="AP34" s="843">
        <v>7</v>
      </c>
      <c r="AQ34" s="843"/>
      <c r="AR34" s="843"/>
      <c r="AS34" s="843"/>
      <c r="AT34" s="843"/>
      <c r="AU34" s="843">
        <v>4</v>
      </c>
      <c r="AV34" s="843"/>
      <c r="AW34" s="843"/>
      <c r="AX34" s="843"/>
      <c r="AY34" s="843"/>
      <c r="AZ34" s="844"/>
      <c r="BA34" s="844"/>
      <c r="BB34" s="844"/>
      <c r="BC34" s="844"/>
      <c r="BD34" s="844"/>
      <c r="BE34" s="845" t="s">
        <v>399</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3">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400</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3">
      <c r="A63" s="223" t="s">
        <v>379</v>
      </c>
      <c r="B63" s="802" t="s">
        <v>401</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4644</v>
      </c>
      <c r="AG63" s="857"/>
      <c r="AH63" s="857"/>
      <c r="AI63" s="857"/>
      <c r="AJ63" s="858"/>
      <c r="AK63" s="859"/>
      <c r="AL63" s="854"/>
      <c r="AM63" s="854"/>
      <c r="AN63" s="854"/>
      <c r="AO63" s="854"/>
      <c r="AP63" s="857">
        <v>40911</v>
      </c>
      <c r="AQ63" s="857"/>
      <c r="AR63" s="857"/>
      <c r="AS63" s="857"/>
      <c r="AT63" s="857"/>
      <c r="AU63" s="857">
        <v>26216</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3">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5">
      <c r="A66" s="740" t="s">
        <v>403</v>
      </c>
      <c r="B66" s="741"/>
      <c r="C66" s="741"/>
      <c r="D66" s="741"/>
      <c r="E66" s="741"/>
      <c r="F66" s="741"/>
      <c r="G66" s="741"/>
      <c r="H66" s="741"/>
      <c r="I66" s="741"/>
      <c r="J66" s="741"/>
      <c r="K66" s="741"/>
      <c r="L66" s="741"/>
      <c r="M66" s="741"/>
      <c r="N66" s="741"/>
      <c r="O66" s="741"/>
      <c r="P66" s="742"/>
      <c r="Q66" s="746" t="s">
        <v>383</v>
      </c>
      <c r="R66" s="747"/>
      <c r="S66" s="747"/>
      <c r="T66" s="747"/>
      <c r="U66" s="748"/>
      <c r="V66" s="746" t="s">
        <v>384</v>
      </c>
      <c r="W66" s="747"/>
      <c r="X66" s="747"/>
      <c r="Y66" s="747"/>
      <c r="Z66" s="748"/>
      <c r="AA66" s="746" t="s">
        <v>385</v>
      </c>
      <c r="AB66" s="747"/>
      <c r="AC66" s="747"/>
      <c r="AD66" s="747"/>
      <c r="AE66" s="748"/>
      <c r="AF66" s="867" t="s">
        <v>386</v>
      </c>
      <c r="AG66" s="828"/>
      <c r="AH66" s="828"/>
      <c r="AI66" s="828"/>
      <c r="AJ66" s="868"/>
      <c r="AK66" s="746" t="s">
        <v>387</v>
      </c>
      <c r="AL66" s="741"/>
      <c r="AM66" s="741"/>
      <c r="AN66" s="741"/>
      <c r="AO66" s="742"/>
      <c r="AP66" s="746" t="s">
        <v>388</v>
      </c>
      <c r="AQ66" s="747"/>
      <c r="AR66" s="747"/>
      <c r="AS66" s="747"/>
      <c r="AT66" s="748"/>
      <c r="AU66" s="746" t="s">
        <v>404</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3">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5">
      <c r="A68" s="219">
        <v>1</v>
      </c>
      <c r="B68" s="882" t="s">
        <v>554</v>
      </c>
      <c r="C68" s="883"/>
      <c r="D68" s="883"/>
      <c r="E68" s="883"/>
      <c r="F68" s="883"/>
      <c r="G68" s="883"/>
      <c r="H68" s="883"/>
      <c r="I68" s="883"/>
      <c r="J68" s="883"/>
      <c r="K68" s="883"/>
      <c r="L68" s="883"/>
      <c r="M68" s="883"/>
      <c r="N68" s="883"/>
      <c r="O68" s="883"/>
      <c r="P68" s="884"/>
      <c r="Q68" s="885">
        <v>2426</v>
      </c>
      <c r="R68" s="879"/>
      <c r="S68" s="879"/>
      <c r="T68" s="879"/>
      <c r="U68" s="879"/>
      <c r="V68" s="879">
        <v>1368</v>
      </c>
      <c r="W68" s="879"/>
      <c r="X68" s="879"/>
      <c r="Y68" s="879"/>
      <c r="Z68" s="879"/>
      <c r="AA68" s="879">
        <v>1059</v>
      </c>
      <c r="AB68" s="879"/>
      <c r="AC68" s="879"/>
      <c r="AD68" s="879"/>
      <c r="AE68" s="879"/>
      <c r="AF68" s="879">
        <v>1059</v>
      </c>
      <c r="AG68" s="879"/>
      <c r="AH68" s="879"/>
      <c r="AI68" s="879"/>
      <c r="AJ68" s="879"/>
      <c r="AK68" s="879">
        <v>1168</v>
      </c>
      <c r="AL68" s="879"/>
      <c r="AM68" s="879"/>
      <c r="AN68" s="879"/>
      <c r="AO68" s="879"/>
      <c r="AP68" s="879" t="s">
        <v>552</v>
      </c>
      <c r="AQ68" s="879"/>
      <c r="AR68" s="879"/>
      <c r="AS68" s="879"/>
      <c r="AT68" s="879"/>
      <c r="AU68" s="879" t="s">
        <v>552</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5">
      <c r="A69" s="221">
        <v>2</v>
      </c>
      <c r="B69" s="886" t="s">
        <v>555</v>
      </c>
      <c r="C69" s="887"/>
      <c r="D69" s="887"/>
      <c r="E69" s="887"/>
      <c r="F69" s="887"/>
      <c r="G69" s="887"/>
      <c r="H69" s="887"/>
      <c r="I69" s="887"/>
      <c r="J69" s="887"/>
      <c r="K69" s="887"/>
      <c r="L69" s="887"/>
      <c r="M69" s="887"/>
      <c r="N69" s="887"/>
      <c r="O69" s="887"/>
      <c r="P69" s="888"/>
      <c r="Q69" s="889">
        <v>15847</v>
      </c>
      <c r="R69" s="843"/>
      <c r="S69" s="843"/>
      <c r="T69" s="843"/>
      <c r="U69" s="843"/>
      <c r="V69" s="843">
        <v>15847</v>
      </c>
      <c r="W69" s="843"/>
      <c r="X69" s="843"/>
      <c r="Y69" s="843"/>
      <c r="Z69" s="843"/>
      <c r="AA69" s="843" t="s">
        <v>552</v>
      </c>
      <c r="AB69" s="843"/>
      <c r="AC69" s="843"/>
      <c r="AD69" s="843"/>
      <c r="AE69" s="843"/>
      <c r="AF69" s="843" t="s">
        <v>552</v>
      </c>
      <c r="AG69" s="843"/>
      <c r="AH69" s="843"/>
      <c r="AI69" s="843"/>
      <c r="AJ69" s="843"/>
      <c r="AK69" s="843">
        <v>1264</v>
      </c>
      <c r="AL69" s="843"/>
      <c r="AM69" s="843"/>
      <c r="AN69" s="843"/>
      <c r="AO69" s="843"/>
      <c r="AP69" s="843" t="s">
        <v>552</v>
      </c>
      <c r="AQ69" s="843"/>
      <c r="AR69" s="843"/>
      <c r="AS69" s="843"/>
      <c r="AT69" s="843"/>
      <c r="AU69" s="843" t="s">
        <v>552</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5">
      <c r="A70" s="221">
        <v>3</v>
      </c>
      <c r="B70" s="886" t="s">
        <v>556</v>
      </c>
      <c r="C70" s="887"/>
      <c r="D70" s="887"/>
      <c r="E70" s="887"/>
      <c r="F70" s="887"/>
      <c r="G70" s="887"/>
      <c r="H70" s="887"/>
      <c r="I70" s="887"/>
      <c r="J70" s="887"/>
      <c r="K70" s="887"/>
      <c r="L70" s="887"/>
      <c r="M70" s="887"/>
      <c r="N70" s="887"/>
      <c r="O70" s="887"/>
      <c r="P70" s="888"/>
      <c r="Q70" s="889">
        <v>324</v>
      </c>
      <c r="R70" s="843"/>
      <c r="S70" s="843"/>
      <c r="T70" s="843"/>
      <c r="U70" s="843"/>
      <c r="V70" s="843">
        <v>172</v>
      </c>
      <c r="W70" s="843"/>
      <c r="X70" s="843"/>
      <c r="Y70" s="843"/>
      <c r="Z70" s="843"/>
      <c r="AA70" s="843">
        <v>152</v>
      </c>
      <c r="AB70" s="843"/>
      <c r="AC70" s="843"/>
      <c r="AD70" s="843"/>
      <c r="AE70" s="843"/>
      <c r="AF70" s="843">
        <v>152</v>
      </c>
      <c r="AG70" s="843"/>
      <c r="AH70" s="843"/>
      <c r="AI70" s="843"/>
      <c r="AJ70" s="843"/>
      <c r="AK70" s="843" t="s">
        <v>552</v>
      </c>
      <c r="AL70" s="843"/>
      <c r="AM70" s="843"/>
      <c r="AN70" s="843"/>
      <c r="AO70" s="843"/>
      <c r="AP70" s="843">
        <v>115</v>
      </c>
      <c r="AQ70" s="843"/>
      <c r="AR70" s="843"/>
      <c r="AS70" s="843"/>
      <c r="AT70" s="843"/>
      <c r="AU70" s="843" t="s">
        <v>552</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5">
      <c r="A71" s="221">
        <v>4</v>
      </c>
      <c r="B71" s="886" t="s">
        <v>557</v>
      </c>
      <c r="C71" s="887"/>
      <c r="D71" s="887"/>
      <c r="E71" s="887"/>
      <c r="F71" s="887"/>
      <c r="G71" s="887"/>
      <c r="H71" s="887"/>
      <c r="I71" s="887"/>
      <c r="J71" s="887"/>
      <c r="K71" s="887"/>
      <c r="L71" s="887"/>
      <c r="M71" s="887"/>
      <c r="N71" s="887"/>
      <c r="O71" s="887"/>
      <c r="P71" s="888"/>
      <c r="Q71" s="889">
        <v>7342</v>
      </c>
      <c r="R71" s="843"/>
      <c r="S71" s="843"/>
      <c r="T71" s="843"/>
      <c r="U71" s="843"/>
      <c r="V71" s="843">
        <v>7213</v>
      </c>
      <c r="W71" s="843"/>
      <c r="X71" s="843"/>
      <c r="Y71" s="843"/>
      <c r="Z71" s="843"/>
      <c r="AA71" s="843">
        <v>129</v>
      </c>
      <c r="AB71" s="843"/>
      <c r="AC71" s="843"/>
      <c r="AD71" s="843"/>
      <c r="AE71" s="843"/>
      <c r="AF71" s="843">
        <v>129</v>
      </c>
      <c r="AG71" s="843"/>
      <c r="AH71" s="843"/>
      <c r="AI71" s="843"/>
      <c r="AJ71" s="843"/>
      <c r="AK71" s="843">
        <v>2723</v>
      </c>
      <c r="AL71" s="843"/>
      <c r="AM71" s="843"/>
      <c r="AN71" s="843"/>
      <c r="AO71" s="843"/>
      <c r="AP71" s="843" t="s">
        <v>552</v>
      </c>
      <c r="AQ71" s="843"/>
      <c r="AR71" s="843"/>
      <c r="AS71" s="843"/>
      <c r="AT71" s="843"/>
      <c r="AU71" s="843" t="s">
        <v>552</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5">
      <c r="A72" s="221">
        <v>5</v>
      </c>
      <c r="B72" s="886" t="s">
        <v>558</v>
      </c>
      <c r="C72" s="887"/>
      <c r="D72" s="887"/>
      <c r="E72" s="887"/>
      <c r="F72" s="887"/>
      <c r="G72" s="887"/>
      <c r="H72" s="887"/>
      <c r="I72" s="887"/>
      <c r="J72" s="887"/>
      <c r="K72" s="887"/>
      <c r="L72" s="887"/>
      <c r="M72" s="887"/>
      <c r="N72" s="887"/>
      <c r="O72" s="887"/>
      <c r="P72" s="888"/>
      <c r="Q72" s="889">
        <v>75</v>
      </c>
      <c r="R72" s="843"/>
      <c r="S72" s="843"/>
      <c r="T72" s="843"/>
      <c r="U72" s="843"/>
      <c r="V72" s="843">
        <v>71</v>
      </c>
      <c r="W72" s="843"/>
      <c r="X72" s="843"/>
      <c r="Y72" s="843"/>
      <c r="Z72" s="843"/>
      <c r="AA72" s="843">
        <v>4</v>
      </c>
      <c r="AB72" s="843"/>
      <c r="AC72" s="843"/>
      <c r="AD72" s="843"/>
      <c r="AE72" s="843"/>
      <c r="AF72" s="843">
        <v>4</v>
      </c>
      <c r="AG72" s="843"/>
      <c r="AH72" s="843"/>
      <c r="AI72" s="843"/>
      <c r="AJ72" s="843"/>
      <c r="AK72" s="843">
        <v>5</v>
      </c>
      <c r="AL72" s="843"/>
      <c r="AM72" s="843"/>
      <c r="AN72" s="843"/>
      <c r="AO72" s="843"/>
      <c r="AP72" s="843" t="s">
        <v>552</v>
      </c>
      <c r="AQ72" s="843"/>
      <c r="AR72" s="843"/>
      <c r="AS72" s="843"/>
      <c r="AT72" s="843"/>
      <c r="AU72" s="843" t="s">
        <v>552</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5">
      <c r="A73" s="221">
        <v>6</v>
      </c>
      <c r="B73" s="886" t="s">
        <v>559</v>
      </c>
      <c r="C73" s="887"/>
      <c r="D73" s="887"/>
      <c r="E73" s="887"/>
      <c r="F73" s="887"/>
      <c r="G73" s="887"/>
      <c r="H73" s="887"/>
      <c r="I73" s="887"/>
      <c r="J73" s="887"/>
      <c r="K73" s="887"/>
      <c r="L73" s="887"/>
      <c r="M73" s="887"/>
      <c r="N73" s="887"/>
      <c r="O73" s="887"/>
      <c r="P73" s="888"/>
      <c r="Q73" s="889">
        <v>117</v>
      </c>
      <c r="R73" s="843"/>
      <c r="S73" s="843"/>
      <c r="T73" s="843"/>
      <c r="U73" s="843"/>
      <c r="V73" s="843">
        <v>94</v>
      </c>
      <c r="W73" s="843"/>
      <c r="X73" s="843"/>
      <c r="Y73" s="843"/>
      <c r="Z73" s="843"/>
      <c r="AA73" s="843">
        <v>23</v>
      </c>
      <c r="AB73" s="843"/>
      <c r="AC73" s="843"/>
      <c r="AD73" s="843"/>
      <c r="AE73" s="843"/>
      <c r="AF73" s="843">
        <v>23</v>
      </c>
      <c r="AG73" s="843"/>
      <c r="AH73" s="843"/>
      <c r="AI73" s="843"/>
      <c r="AJ73" s="843"/>
      <c r="AK73" s="843" t="s">
        <v>552</v>
      </c>
      <c r="AL73" s="843"/>
      <c r="AM73" s="843"/>
      <c r="AN73" s="843"/>
      <c r="AO73" s="843"/>
      <c r="AP73" s="843" t="s">
        <v>552</v>
      </c>
      <c r="AQ73" s="843"/>
      <c r="AR73" s="843"/>
      <c r="AS73" s="843"/>
      <c r="AT73" s="843"/>
      <c r="AU73" s="843" t="s">
        <v>552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5">
      <c r="A74" s="221">
        <v>7</v>
      </c>
      <c r="B74" s="886" t="s">
        <v>560</v>
      </c>
      <c r="C74" s="887"/>
      <c r="D74" s="887"/>
      <c r="E74" s="887"/>
      <c r="F74" s="887"/>
      <c r="G74" s="887"/>
      <c r="H74" s="887"/>
      <c r="I74" s="887"/>
      <c r="J74" s="887"/>
      <c r="K74" s="887"/>
      <c r="L74" s="887"/>
      <c r="M74" s="887"/>
      <c r="N74" s="887"/>
      <c r="O74" s="887"/>
      <c r="P74" s="888"/>
      <c r="Q74" s="889">
        <v>800</v>
      </c>
      <c r="R74" s="843"/>
      <c r="S74" s="843"/>
      <c r="T74" s="843"/>
      <c r="U74" s="843"/>
      <c r="V74" s="843">
        <v>761</v>
      </c>
      <c r="W74" s="843"/>
      <c r="X74" s="843"/>
      <c r="Y74" s="843"/>
      <c r="Z74" s="843"/>
      <c r="AA74" s="843">
        <v>39</v>
      </c>
      <c r="AB74" s="843"/>
      <c r="AC74" s="843"/>
      <c r="AD74" s="843"/>
      <c r="AE74" s="843"/>
      <c r="AF74" s="843">
        <v>39</v>
      </c>
      <c r="AG74" s="843"/>
      <c r="AH74" s="843"/>
      <c r="AI74" s="843"/>
      <c r="AJ74" s="843"/>
      <c r="AK74" s="843" t="s">
        <v>552</v>
      </c>
      <c r="AL74" s="843"/>
      <c r="AM74" s="843"/>
      <c r="AN74" s="843"/>
      <c r="AO74" s="843"/>
      <c r="AP74" s="843" t="s">
        <v>552</v>
      </c>
      <c r="AQ74" s="843"/>
      <c r="AR74" s="843"/>
      <c r="AS74" s="843"/>
      <c r="AT74" s="843"/>
      <c r="AU74" s="843" t="s">
        <v>552</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5">
      <c r="A75" s="221">
        <v>8</v>
      </c>
      <c r="B75" s="886" t="s">
        <v>561</v>
      </c>
      <c r="C75" s="887"/>
      <c r="D75" s="887"/>
      <c r="E75" s="887"/>
      <c r="F75" s="887"/>
      <c r="G75" s="887"/>
      <c r="H75" s="887"/>
      <c r="I75" s="887"/>
      <c r="J75" s="887"/>
      <c r="K75" s="887"/>
      <c r="L75" s="887"/>
      <c r="M75" s="887"/>
      <c r="N75" s="887"/>
      <c r="O75" s="887"/>
      <c r="P75" s="888"/>
      <c r="Q75" s="890">
        <v>156266</v>
      </c>
      <c r="R75" s="891"/>
      <c r="S75" s="891"/>
      <c r="T75" s="891"/>
      <c r="U75" s="847"/>
      <c r="V75" s="892">
        <v>153668</v>
      </c>
      <c r="W75" s="891"/>
      <c r="X75" s="891"/>
      <c r="Y75" s="891"/>
      <c r="Z75" s="847"/>
      <c r="AA75" s="892">
        <v>2598</v>
      </c>
      <c r="AB75" s="891"/>
      <c r="AC75" s="891"/>
      <c r="AD75" s="891"/>
      <c r="AE75" s="847"/>
      <c r="AF75" s="892">
        <v>2598</v>
      </c>
      <c r="AG75" s="891"/>
      <c r="AH75" s="891"/>
      <c r="AI75" s="891"/>
      <c r="AJ75" s="847"/>
      <c r="AK75" s="892">
        <v>1803</v>
      </c>
      <c r="AL75" s="891"/>
      <c r="AM75" s="891"/>
      <c r="AN75" s="891"/>
      <c r="AO75" s="847"/>
      <c r="AP75" s="892" t="s">
        <v>552</v>
      </c>
      <c r="AQ75" s="891"/>
      <c r="AR75" s="891"/>
      <c r="AS75" s="891"/>
      <c r="AT75" s="847"/>
      <c r="AU75" s="892" t="s">
        <v>552</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3">
      <c r="A88" s="223" t="s">
        <v>379</v>
      </c>
      <c r="B88" s="802" t="s">
        <v>405</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4004</v>
      </c>
      <c r="AG88" s="857"/>
      <c r="AH88" s="857"/>
      <c r="AI88" s="857"/>
      <c r="AJ88" s="857"/>
      <c r="AK88" s="854"/>
      <c r="AL88" s="854"/>
      <c r="AM88" s="854"/>
      <c r="AN88" s="854"/>
      <c r="AO88" s="854"/>
      <c r="AP88" s="857">
        <v>115</v>
      </c>
      <c r="AQ88" s="857"/>
      <c r="AR88" s="857"/>
      <c r="AS88" s="857"/>
      <c r="AT88" s="857"/>
      <c r="AU88" s="857" t="s">
        <v>552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379</v>
      </c>
      <c r="BR102" s="802" t="s">
        <v>406</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370</v>
      </c>
      <c r="CS102" s="865"/>
      <c r="CT102" s="865"/>
      <c r="CU102" s="865"/>
      <c r="CV102" s="904"/>
      <c r="CW102" s="903">
        <v>272</v>
      </c>
      <c r="CX102" s="865"/>
      <c r="CY102" s="865"/>
      <c r="CZ102" s="865"/>
      <c r="DA102" s="904"/>
      <c r="DB102" s="903" t="s">
        <v>552</v>
      </c>
      <c r="DC102" s="865"/>
      <c r="DD102" s="865"/>
      <c r="DE102" s="865"/>
      <c r="DF102" s="904"/>
      <c r="DG102" s="903" t="s">
        <v>552</v>
      </c>
      <c r="DH102" s="865"/>
      <c r="DI102" s="865"/>
      <c r="DJ102" s="865"/>
      <c r="DK102" s="904"/>
      <c r="DL102" s="903" t="s">
        <v>552</v>
      </c>
      <c r="DM102" s="865"/>
      <c r="DN102" s="865"/>
      <c r="DO102" s="865"/>
      <c r="DP102" s="904"/>
      <c r="DQ102" s="903" t="s">
        <v>552</v>
      </c>
      <c r="DR102" s="865"/>
      <c r="DS102" s="865"/>
      <c r="DT102" s="865"/>
      <c r="DU102" s="904"/>
      <c r="DV102" s="802"/>
      <c r="DW102" s="803"/>
      <c r="DX102" s="803"/>
      <c r="DY102" s="803"/>
      <c r="DZ102" s="927"/>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407</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408</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30" t="s">
        <v>411</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412</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5">
      <c r="A109" s="925" t="s">
        <v>413</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414</v>
      </c>
      <c r="AB109" s="906"/>
      <c r="AC109" s="906"/>
      <c r="AD109" s="906"/>
      <c r="AE109" s="907"/>
      <c r="AF109" s="905" t="s">
        <v>415</v>
      </c>
      <c r="AG109" s="906"/>
      <c r="AH109" s="906"/>
      <c r="AI109" s="906"/>
      <c r="AJ109" s="907"/>
      <c r="AK109" s="905" t="s">
        <v>294</v>
      </c>
      <c r="AL109" s="906"/>
      <c r="AM109" s="906"/>
      <c r="AN109" s="906"/>
      <c r="AO109" s="907"/>
      <c r="AP109" s="905" t="s">
        <v>416</v>
      </c>
      <c r="AQ109" s="906"/>
      <c r="AR109" s="906"/>
      <c r="AS109" s="906"/>
      <c r="AT109" s="908"/>
      <c r="AU109" s="925" t="s">
        <v>413</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414</v>
      </c>
      <c r="BR109" s="906"/>
      <c r="BS109" s="906"/>
      <c r="BT109" s="906"/>
      <c r="BU109" s="907"/>
      <c r="BV109" s="905" t="s">
        <v>415</v>
      </c>
      <c r="BW109" s="906"/>
      <c r="BX109" s="906"/>
      <c r="BY109" s="906"/>
      <c r="BZ109" s="907"/>
      <c r="CA109" s="905" t="s">
        <v>294</v>
      </c>
      <c r="CB109" s="906"/>
      <c r="CC109" s="906"/>
      <c r="CD109" s="906"/>
      <c r="CE109" s="907"/>
      <c r="CF109" s="926" t="s">
        <v>416</v>
      </c>
      <c r="CG109" s="926"/>
      <c r="CH109" s="926"/>
      <c r="CI109" s="926"/>
      <c r="CJ109" s="926"/>
      <c r="CK109" s="905" t="s">
        <v>417</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414</v>
      </c>
      <c r="DH109" s="906"/>
      <c r="DI109" s="906"/>
      <c r="DJ109" s="906"/>
      <c r="DK109" s="907"/>
      <c r="DL109" s="905" t="s">
        <v>415</v>
      </c>
      <c r="DM109" s="906"/>
      <c r="DN109" s="906"/>
      <c r="DO109" s="906"/>
      <c r="DP109" s="907"/>
      <c r="DQ109" s="905" t="s">
        <v>294</v>
      </c>
      <c r="DR109" s="906"/>
      <c r="DS109" s="906"/>
      <c r="DT109" s="906"/>
      <c r="DU109" s="907"/>
      <c r="DV109" s="905" t="s">
        <v>416</v>
      </c>
      <c r="DW109" s="906"/>
      <c r="DX109" s="906"/>
      <c r="DY109" s="906"/>
      <c r="DZ109" s="908"/>
    </row>
    <row r="110" spans="1:131" s="212" customFormat="1" ht="26.25" customHeight="1" x14ac:dyDescent="0.25">
      <c r="A110" s="909" t="s">
        <v>418</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6668066</v>
      </c>
      <c r="AB110" s="913"/>
      <c r="AC110" s="913"/>
      <c r="AD110" s="913"/>
      <c r="AE110" s="914"/>
      <c r="AF110" s="915">
        <v>6603360</v>
      </c>
      <c r="AG110" s="913"/>
      <c r="AH110" s="913"/>
      <c r="AI110" s="913"/>
      <c r="AJ110" s="914"/>
      <c r="AK110" s="915">
        <v>6692704</v>
      </c>
      <c r="AL110" s="913"/>
      <c r="AM110" s="913"/>
      <c r="AN110" s="913"/>
      <c r="AO110" s="914"/>
      <c r="AP110" s="916">
        <v>29.3</v>
      </c>
      <c r="AQ110" s="917"/>
      <c r="AR110" s="917"/>
      <c r="AS110" s="917"/>
      <c r="AT110" s="918"/>
      <c r="AU110" s="919" t="s">
        <v>69</v>
      </c>
      <c r="AV110" s="920"/>
      <c r="AW110" s="920"/>
      <c r="AX110" s="920"/>
      <c r="AY110" s="920"/>
      <c r="AZ110" s="942" t="s">
        <v>419</v>
      </c>
      <c r="BA110" s="910"/>
      <c r="BB110" s="910"/>
      <c r="BC110" s="910"/>
      <c r="BD110" s="910"/>
      <c r="BE110" s="910"/>
      <c r="BF110" s="910"/>
      <c r="BG110" s="910"/>
      <c r="BH110" s="910"/>
      <c r="BI110" s="910"/>
      <c r="BJ110" s="910"/>
      <c r="BK110" s="910"/>
      <c r="BL110" s="910"/>
      <c r="BM110" s="910"/>
      <c r="BN110" s="910"/>
      <c r="BO110" s="910"/>
      <c r="BP110" s="911"/>
      <c r="BQ110" s="943">
        <v>65342457</v>
      </c>
      <c r="BR110" s="944"/>
      <c r="BS110" s="944"/>
      <c r="BT110" s="944"/>
      <c r="BU110" s="944"/>
      <c r="BV110" s="944">
        <v>64313955</v>
      </c>
      <c r="BW110" s="944"/>
      <c r="BX110" s="944"/>
      <c r="BY110" s="944"/>
      <c r="BZ110" s="944"/>
      <c r="CA110" s="944">
        <v>61958487</v>
      </c>
      <c r="CB110" s="944"/>
      <c r="CC110" s="944"/>
      <c r="CD110" s="944"/>
      <c r="CE110" s="944"/>
      <c r="CF110" s="957">
        <v>271.10000000000002</v>
      </c>
      <c r="CG110" s="958"/>
      <c r="CH110" s="958"/>
      <c r="CI110" s="958"/>
      <c r="CJ110" s="958"/>
      <c r="CK110" s="959" t="s">
        <v>420</v>
      </c>
      <c r="CL110" s="960"/>
      <c r="CM110" s="942" t="s">
        <v>421</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5">
      <c r="A111" s="947" t="s">
        <v>422</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423</v>
      </c>
      <c r="BA111" s="936"/>
      <c r="BB111" s="936"/>
      <c r="BC111" s="936"/>
      <c r="BD111" s="936"/>
      <c r="BE111" s="936"/>
      <c r="BF111" s="936"/>
      <c r="BG111" s="936"/>
      <c r="BH111" s="936"/>
      <c r="BI111" s="936"/>
      <c r="BJ111" s="936"/>
      <c r="BK111" s="936"/>
      <c r="BL111" s="936"/>
      <c r="BM111" s="936"/>
      <c r="BN111" s="936"/>
      <c r="BO111" s="936"/>
      <c r="BP111" s="937"/>
      <c r="BQ111" s="938">
        <v>2360</v>
      </c>
      <c r="BR111" s="939"/>
      <c r="BS111" s="939"/>
      <c r="BT111" s="939"/>
      <c r="BU111" s="939"/>
      <c r="BV111" s="939">
        <v>1077</v>
      </c>
      <c r="BW111" s="939"/>
      <c r="BX111" s="939"/>
      <c r="BY111" s="939"/>
      <c r="BZ111" s="939"/>
      <c r="CA111" s="939">
        <v>38</v>
      </c>
      <c r="CB111" s="939"/>
      <c r="CC111" s="939"/>
      <c r="CD111" s="939"/>
      <c r="CE111" s="939"/>
      <c r="CF111" s="933">
        <v>0</v>
      </c>
      <c r="CG111" s="934"/>
      <c r="CH111" s="934"/>
      <c r="CI111" s="934"/>
      <c r="CJ111" s="934"/>
      <c r="CK111" s="961"/>
      <c r="CL111" s="962"/>
      <c r="CM111" s="935" t="s">
        <v>424</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5">
      <c r="A112" s="965" t="s">
        <v>425</v>
      </c>
      <c r="B112" s="966"/>
      <c r="C112" s="936" t="s">
        <v>426</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427</v>
      </c>
      <c r="BA112" s="936"/>
      <c r="BB112" s="936"/>
      <c r="BC112" s="936"/>
      <c r="BD112" s="936"/>
      <c r="BE112" s="936"/>
      <c r="BF112" s="936"/>
      <c r="BG112" s="936"/>
      <c r="BH112" s="936"/>
      <c r="BI112" s="936"/>
      <c r="BJ112" s="936"/>
      <c r="BK112" s="936"/>
      <c r="BL112" s="936"/>
      <c r="BM112" s="936"/>
      <c r="BN112" s="936"/>
      <c r="BO112" s="936"/>
      <c r="BP112" s="937"/>
      <c r="BQ112" s="938">
        <v>31152550</v>
      </c>
      <c r="BR112" s="939"/>
      <c r="BS112" s="939"/>
      <c r="BT112" s="939"/>
      <c r="BU112" s="939"/>
      <c r="BV112" s="939">
        <v>28540514</v>
      </c>
      <c r="BW112" s="939"/>
      <c r="BX112" s="939"/>
      <c r="BY112" s="939"/>
      <c r="BZ112" s="939"/>
      <c r="CA112" s="939">
        <v>26215198</v>
      </c>
      <c r="CB112" s="939"/>
      <c r="CC112" s="939"/>
      <c r="CD112" s="939"/>
      <c r="CE112" s="939"/>
      <c r="CF112" s="933">
        <v>114.7</v>
      </c>
      <c r="CG112" s="934"/>
      <c r="CH112" s="934"/>
      <c r="CI112" s="934"/>
      <c r="CJ112" s="934"/>
      <c r="CK112" s="961"/>
      <c r="CL112" s="962"/>
      <c r="CM112" s="935" t="s">
        <v>428</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5">
      <c r="A113" s="967"/>
      <c r="B113" s="968"/>
      <c r="C113" s="936" t="s">
        <v>429</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2448707</v>
      </c>
      <c r="AB113" s="951"/>
      <c r="AC113" s="951"/>
      <c r="AD113" s="951"/>
      <c r="AE113" s="952"/>
      <c r="AF113" s="953">
        <v>2390427</v>
      </c>
      <c r="AG113" s="951"/>
      <c r="AH113" s="951"/>
      <c r="AI113" s="951"/>
      <c r="AJ113" s="952"/>
      <c r="AK113" s="953">
        <v>2336796</v>
      </c>
      <c r="AL113" s="951"/>
      <c r="AM113" s="951"/>
      <c r="AN113" s="951"/>
      <c r="AO113" s="952"/>
      <c r="AP113" s="954">
        <v>10.199999999999999</v>
      </c>
      <c r="AQ113" s="955"/>
      <c r="AR113" s="955"/>
      <c r="AS113" s="955"/>
      <c r="AT113" s="956"/>
      <c r="AU113" s="921"/>
      <c r="AV113" s="922"/>
      <c r="AW113" s="922"/>
      <c r="AX113" s="922"/>
      <c r="AY113" s="922"/>
      <c r="AZ113" s="935" t="s">
        <v>430</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431</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5">
      <c r="A114" s="967"/>
      <c r="B114" s="968"/>
      <c r="C114" s="936" t="s">
        <v>432</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433</v>
      </c>
      <c r="BA114" s="936"/>
      <c r="BB114" s="936"/>
      <c r="BC114" s="936"/>
      <c r="BD114" s="936"/>
      <c r="BE114" s="936"/>
      <c r="BF114" s="936"/>
      <c r="BG114" s="936"/>
      <c r="BH114" s="936"/>
      <c r="BI114" s="936"/>
      <c r="BJ114" s="936"/>
      <c r="BK114" s="936"/>
      <c r="BL114" s="936"/>
      <c r="BM114" s="936"/>
      <c r="BN114" s="936"/>
      <c r="BO114" s="936"/>
      <c r="BP114" s="937"/>
      <c r="BQ114" s="938">
        <v>6219540</v>
      </c>
      <c r="BR114" s="939"/>
      <c r="BS114" s="939"/>
      <c r="BT114" s="939"/>
      <c r="BU114" s="939"/>
      <c r="BV114" s="939">
        <v>6226018</v>
      </c>
      <c r="BW114" s="939"/>
      <c r="BX114" s="939"/>
      <c r="BY114" s="939"/>
      <c r="BZ114" s="939"/>
      <c r="CA114" s="939">
        <v>6480715</v>
      </c>
      <c r="CB114" s="939"/>
      <c r="CC114" s="939"/>
      <c r="CD114" s="939"/>
      <c r="CE114" s="939"/>
      <c r="CF114" s="933">
        <v>28.4</v>
      </c>
      <c r="CG114" s="934"/>
      <c r="CH114" s="934"/>
      <c r="CI114" s="934"/>
      <c r="CJ114" s="934"/>
      <c r="CK114" s="961"/>
      <c r="CL114" s="962"/>
      <c r="CM114" s="935" t="s">
        <v>434</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5">
      <c r="A115" s="967"/>
      <c r="B115" s="968"/>
      <c r="C115" s="936" t="s">
        <v>435</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3532</v>
      </c>
      <c r="AB115" s="951"/>
      <c r="AC115" s="951"/>
      <c r="AD115" s="951"/>
      <c r="AE115" s="952"/>
      <c r="AF115" s="953">
        <v>3631</v>
      </c>
      <c r="AG115" s="951"/>
      <c r="AH115" s="951"/>
      <c r="AI115" s="951"/>
      <c r="AJ115" s="952"/>
      <c r="AK115" s="953">
        <v>6357</v>
      </c>
      <c r="AL115" s="951"/>
      <c r="AM115" s="951"/>
      <c r="AN115" s="951"/>
      <c r="AO115" s="952"/>
      <c r="AP115" s="954">
        <v>0</v>
      </c>
      <c r="AQ115" s="955"/>
      <c r="AR115" s="955"/>
      <c r="AS115" s="955"/>
      <c r="AT115" s="956"/>
      <c r="AU115" s="921"/>
      <c r="AV115" s="922"/>
      <c r="AW115" s="922"/>
      <c r="AX115" s="922"/>
      <c r="AY115" s="922"/>
      <c r="AZ115" s="935" t="s">
        <v>436</v>
      </c>
      <c r="BA115" s="936"/>
      <c r="BB115" s="936"/>
      <c r="BC115" s="936"/>
      <c r="BD115" s="936"/>
      <c r="BE115" s="936"/>
      <c r="BF115" s="936"/>
      <c r="BG115" s="936"/>
      <c r="BH115" s="936"/>
      <c r="BI115" s="936"/>
      <c r="BJ115" s="936"/>
      <c r="BK115" s="936"/>
      <c r="BL115" s="936"/>
      <c r="BM115" s="936"/>
      <c r="BN115" s="936"/>
      <c r="BO115" s="936"/>
      <c r="BP115" s="937"/>
      <c r="BQ115" s="938">
        <v>8100</v>
      </c>
      <c r="BR115" s="939"/>
      <c r="BS115" s="939"/>
      <c r="BT115" s="939"/>
      <c r="BU115" s="939"/>
      <c r="BV115" s="939">
        <v>8100</v>
      </c>
      <c r="BW115" s="939"/>
      <c r="BX115" s="939"/>
      <c r="BY115" s="939"/>
      <c r="BZ115" s="939"/>
      <c r="CA115" s="939" t="s">
        <v>122</v>
      </c>
      <c r="CB115" s="939"/>
      <c r="CC115" s="939"/>
      <c r="CD115" s="939"/>
      <c r="CE115" s="939"/>
      <c r="CF115" s="933" t="s">
        <v>122</v>
      </c>
      <c r="CG115" s="934"/>
      <c r="CH115" s="934"/>
      <c r="CI115" s="934"/>
      <c r="CJ115" s="934"/>
      <c r="CK115" s="961"/>
      <c r="CL115" s="962"/>
      <c r="CM115" s="935" t="s">
        <v>437</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5">
      <c r="A116" s="969"/>
      <c r="B116" s="970"/>
      <c r="C116" s="978" t="s">
        <v>438</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18</v>
      </c>
      <c r="AB116" s="972"/>
      <c r="AC116" s="972"/>
      <c r="AD116" s="972"/>
      <c r="AE116" s="973"/>
      <c r="AF116" s="974">
        <v>11</v>
      </c>
      <c r="AG116" s="972"/>
      <c r="AH116" s="972"/>
      <c r="AI116" s="972"/>
      <c r="AJ116" s="973"/>
      <c r="AK116" s="974">
        <v>120</v>
      </c>
      <c r="AL116" s="972"/>
      <c r="AM116" s="972"/>
      <c r="AN116" s="972"/>
      <c r="AO116" s="973"/>
      <c r="AP116" s="975">
        <v>0</v>
      </c>
      <c r="AQ116" s="976"/>
      <c r="AR116" s="976"/>
      <c r="AS116" s="976"/>
      <c r="AT116" s="977"/>
      <c r="AU116" s="921"/>
      <c r="AV116" s="922"/>
      <c r="AW116" s="922"/>
      <c r="AX116" s="922"/>
      <c r="AY116" s="922"/>
      <c r="AZ116" s="980" t="s">
        <v>439</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440</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2046</v>
      </c>
      <c r="DH116" s="972"/>
      <c r="DI116" s="972"/>
      <c r="DJ116" s="972"/>
      <c r="DK116" s="973"/>
      <c r="DL116" s="974">
        <v>1000</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441</v>
      </c>
      <c r="Z117" s="907"/>
      <c r="AA117" s="991">
        <v>9120323</v>
      </c>
      <c r="AB117" s="992"/>
      <c r="AC117" s="992"/>
      <c r="AD117" s="992"/>
      <c r="AE117" s="993"/>
      <c r="AF117" s="994">
        <v>8997429</v>
      </c>
      <c r="AG117" s="992"/>
      <c r="AH117" s="992"/>
      <c r="AI117" s="992"/>
      <c r="AJ117" s="993"/>
      <c r="AK117" s="994">
        <v>9035977</v>
      </c>
      <c r="AL117" s="992"/>
      <c r="AM117" s="992"/>
      <c r="AN117" s="992"/>
      <c r="AO117" s="993"/>
      <c r="AP117" s="995"/>
      <c r="AQ117" s="996"/>
      <c r="AR117" s="996"/>
      <c r="AS117" s="996"/>
      <c r="AT117" s="997"/>
      <c r="AU117" s="921"/>
      <c r="AV117" s="922"/>
      <c r="AW117" s="922"/>
      <c r="AX117" s="922"/>
      <c r="AY117" s="922"/>
      <c r="AZ117" s="987" t="s">
        <v>442</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443</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5">
      <c r="A118" s="925" t="s">
        <v>417</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414</v>
      </c>
      <c r="AB118" s="906"/>
      <c r="AC118" s="906"/>
      <c r="AD118" s="906"/>
      <c r="AE118" s="907"/>
      <c r="AF118" s="905" t="s">
        <v>415</v>
      </c>
      <c r="AG118" s="906"/>
      <c r="AH118" s="906"/>
      <c r="AI118" s="906"/>
      <c r="AJ118" s="907"/>
      <c r="AK118" s="905" t="s">
        <v>294</v>
      </c>
      <c r="AL118" s="906"/>
      <c r="AM118" s="906"/>
      <c r="AN118" s="906"/>
      <c r="AO118" s="907"/>
      <c r="AP118" s="983" t="s">
        <v>416</v>
      </c>
      <c r="AQ118" s="984"/>
      <c r="AR118" s="984"/>
      <c r="AS118" s="984"/>
      <c r="AT118" s="985"/>
      <c r="AU118" s="921"/>
      <c r="AV118" s="922"/>
      <c r="AW118" s="922"/>
      <c r="AX118" s="922"/>
      <c r="AY118" s="922"/>
      <c r="AZ118" s="986" t="s">
        <v>444</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445</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5">
      <c r="A119" s="1069" t="s">
        <v>420</v>
      </c>
      <c r="B119" s="960"/>
      <c r="C119" s="942" t="s">
        <v>421</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446</v>
      </c>
      <c r="BP119" s="1018"/>
      <c r="BQ119" s="1012">
        <v>102725007</v>
      </c>
      <c r="BR119" s="1013"/>
      <c r="BS119" s="1013"/>
      <c r="BT119" s="1013"/>
      <c r="BU119" s="1013"/>
      <c r="BV119" s="1013">
        <v>99089664</v>
      </c>
      <c r="BW119" s="1013"/>
      <c r="BX119" s="1013"/>
      <c r="BY119" s="1013"/>
      <c r="BZ119" s="1013"/>
      <c r="CA119" s="1013">
        <v>94654438</v>
      </c>
      <c r="CB119" s="1013"/>
      <c r="CC119" s="1013"/>
      <c r="CD119" s="1013"/>
      <c r="CE119" s="1013"/>
      <c r="CF119" s="1014"/>
      <c r="CG119" s="1015"/>
      <c r="CH119" s="1015"/>
      <c r="CI119" s="1015"/>
      <c r="CJ119" s="1016"/>
      <c r="CK119" s="963"/>
      <c r="CL119" s="964"/>
      <c r="CM119" s="986" t="s">
        <v>447</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314</v>
      </c>
      <c r="DH119" s="999"/>
      <c r="DI119" s="999"/>
      <c r="DJ119" s="999"/>
      <c r="DK119" s="1000"/>
      <c r="DL119" s="998">
        <v>77</v>
      </c>
      <c r="DM119" s="999"/>
      <c r="DN119" s="999"/>
      <c r="DO119" s="999"/>
      <c r="DP119" s="1000"/>
      <c r="DQ119" s="998">
        <v>38</v>
      </c>
      <c r="DR119" s="999"/>
      <c r="DS119" s="999"/>
      <c r="DT119" s="999"/>
      <c r="DU119" s="1000"/>
      <c r="DV119" s="1001">
        <v>0</v>
      </c>
      <c r="DW119" s="1002"/>
      <c r="DX119" s="1002"/>
      <c r="DY119" s="1002"/>
      <c r="DZ119" s="1003"/>
    </row>
    <row r="120" spans="1:130" s="212" customFormat="1" ht="26.25" customHeight="1" x14ac:dyDescent="0.25">
      <c r="A120" s="1070"/>
      <c r="B120" s="962"/>
      <c r="C120" s="935" t="s">
        <v>424</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448</v>
      </c>
      <c r="AV120" s="1005"/>
      <c r="AW120" s="1005"/>
      <c r="AX120" s="1005"/>
      <c r="AY120" s="1006"/>
      <c r="AZ120" s="942" t="s">
        <v>449</v>
      </c>
      <c r="BA120" s="910"/>
      <c r="BB120" s="910"/>
      <c r="BC120" s="910"/>
      <c r="BD120" s="910"/>
      <c r="BE120" s="910"/>
      <c r="BF120" s="910"/>
      <c r="BG120" s="910"/>
      <c r="BH120" s="910"/>
      <c r="BI120" s="910"/>
      <c r="BJ120" s="910"/>
      <c r="BK120" s="910"/>
      <c r="BL120" s="910"/>
      <c r="BM120" s="910"/>
      <c r="BN120" s="910"/>
      <c r="BO120" s="910"/>
      <c r="BP120" s="911"/>
      <c r="BQ120" s="943">
        <v>13520268</v>
      </c>
      <c r="BR120" s="944"/>
      <c r="BS120" s="944"/>
      <c r="BT120" s="944"/>
      <c r="BU120" s="944"/>
      <c r="BV120" s="944">
        <v>13831681</v>
      </c>
      <c r="BW120" s="944"/>
      <c r="BX120" s="944"/>
      <c r="BY120" s="944"/>
      <c r="BZ120" s="944"/>
      <c r="CA120" s="944">
        <v>12863002</v>
      </c>
      <c r="CB120" s="944"/>
      <c r="CC120" s="944"/>
      <c r="CD120" s="944"/>
      <c r="CE120" s="944"/>
      <c r="CF120" s="957">
        <v>56.3</v>
      </c>
      <c r="CG120" s="958"/>
      <c r="CH120" s="958"/>
      <c r="CI120" s="958"/>
      <c r="CJ120" s="958"/>
      <c r="CK120" s="1019" t="s">
        <v>450</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25948248</v>
      </c>
      <c r="DH120" s="944"/>
      <c r="DI120" s="944"/>
      <c r="DJ120" s="944"/>
      <c r="DK120" s="944"/>
      <c r="DL120" s="944">
        <v>23168125</v>
      </c>
      <c r="DM120" s="944"/>
      <c r="DN120" s="944"/>
      <c r="DO120" s="944"/>
      <c r="DP120" s="944"/>
      <c r="DQ120" s="944">
        <v>21211828</v>
      </c>
      <c r="DR120" s="944"/>
      <c r="DS120" s="944"/>
      <c r="DT120" s="944"/>
      <c r="DU120" s="944"/>
      <c r="DV120" s="945">
        <v>92.8</v>
      </c>
      <c r="DW120" s="945"/>
      <c r="DX120" s="945"/>
      <c r="DY120" s="945"/>
      <c r="DZ120" s="946"/>
    </row>
    <row r="121" spans="1:130" s="212" customFormat="1" ht="26.25" customHeight="1" x14ac:dyDescent="0.25">
      <c r="A121" s="1070"/>
      <c r="B121" s="962"/>
      <c r="C121" s="987" t="s">
        <v>451</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452</v>
      </c>
      <c r="BA121" s="936"/>
      <c r="BB121" s="936"/>
      <c r="BC121" s="936"/>
      <c r="BD121" s="936"/>
      <c r="BE121" s="936"/>
      <c r="BF121" s="936"/>
      <c r="BG121" s="936"/>
      <c r="BH121" s="936"/>
      <c r="BI121" s="936"/>
      <c r="BJ121" s="936"/>
      <c r="BK121" s="936"/>
      <c r="BL121" s="936"/>
      <c r="BM121" s="936"/>
      <c r="BN121" s="936"/>
      <c r="BO121" s="936"/>
      <c r="BP121" s="937"/>
      <c r="BQ121" s="938">
        <v>932001</v>
      </c>
      <c r="BR121" s="939"/>
      <c r="BS121" s="939"/>
      <c r="BT121" s="939"/>
      <c r="BU121" s="939"/>
      <c r="BV121" s="939">
        <v>838465</v>
      </c>
      <c r="BW121" s="939"/>
      <c r="BX121" s="939"/>
      <c r="BY121" s="939"/>
      <c r="BZ121" s="939"/>
      <c r="CA121" s="939">
        <v>831184</v>
      </c>
      <c r="CB121" s="939"/>
      <c r="CC121" s="939"/>
      <c r="CD121" s="939"/>
      <c r="CE121" s="939"/>
      <c r="CF121" s="933">
        <v>3.6</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5137584</v>
      </c>
      <c r="DH121" s="939"/>
      <c r="DI121" s="939"/>
      <c r="DJ121" s="939"/>
      <c r="DK121" s="939"/>
      <c r="DL121" s="939">
        <v>5315279</v>
      </c>
      <c r="DM121" s="939"/>
      <c r="DN121" s="939"/>
      <c r="DO121" s="939"/>
      <c r="DP121" s="939"/>
      <c r="DQ121" s="939">
        <v>4954516</v>
      </c>
      <c r="DR121" s="939"/>
      <c r="DS121" s="939"/>
      <c r="DT121" s="939"/>
      <c r="DU121" s="939"/>
      <c r="DV121" s="940">
        <v>21.7</v>
      </c>
      <c r="DW121" s="940"/>
      <c r="DX121" s="940"/>
      <c r="DY121" s="940"/>
      <c r="DZ121" s="941"/>
    </row>
    <row r="122" spans="1:130" s="212" customFormat="1" ht="26.25" customHeight="1" x14ac:dyDescent="0.25">
      <c r="A122" s="1070"/>
      <c r="B122" s="962"/>
      <c r="C122" s="935" t="s">
        <v>434</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453</v>
      </c>
      <c r="BA122" s="978"/>
      <c r="BB122" s="978"/>
      <c r="BC122" s="978"/>
      <c r="BD122" s="978"/>
      <c r="BE122" s="978"/>
      <c r="BF122" s="978"/>
      <c r="BG122" s="978"/>
      <c r="BH122" s="978"/>
      <c r="BI122" s="978"/>
      <c r="BJ122" s="978"/>
      <c r="BK122" s="978"/>
      <c r="BL122" s="978"/>
      <c r="BM122" s="978"/>
      <c r="BN122" s="978"/>
      <c r="BO122" s="978"/>
      <c r="BP122" s="979"/>
      <c r="BQ122" s="1012">
        <v>64343132</v>
      </c>
      <c r="BR122" s="1013"/>
      <c r="BS122" s="1013"/>
      <c r="BT122" s="1013"/>
      <c r="BU122" s="1013"/>
      <c r="BV122" s="1013">
        <v>60953211</v>
      </c>
      <c r="BW122" s="1013"/>
      <c r="BX122" s="1013"/>
      <c r="BY122" s="1013"/>
      <c r="BZ122" s="1013"/>
      <c r="CA122" s="1013">
        <v>57410943</v>
      </c>
      <c r="CB122" s="1013"/>
      <c r="CC122" s="1013"/>
      <c r="CD122" s="1013"/>
      <c r="CE122" s="1013"/>
      <c r="CF122" s="1030">
        <v>251.2</v>
      </c>
      <c r="CG122" s="1031"/>
      <c r="CH122" s="1031"/>
      <c r="CI122" s="1031"/>
      <c r="CJ122" s="1031"/>
      <c r="CK122" s="1022"/>
      <c r="CL122" s="1023"/>
      <c r="CM122" s="1023"/>
      <c r="CN122" s="1023"/>
      <c r="CO122" s="1024"/>
      <c r="CP122" s="1032" t="s">
        <v>398</v>
      </c>
      <c r="CQ122" s="1033"/>
      <c r="CR122" s="1033"/>
      <c r="CS122" s="1033"/>
      <c r="CT122" s="1033"/>
      <c r="CU122" s="1033"/>
      <c r="CV122" s="1033"/>
      <c r="CW122" s="1033"/>
      <c r="CX122" s="1033"/>
      <c r="CY122" s="1033"/>
      <c r="CZ122" s="1033"/>
      <c r="DA122" s="1033"/>
      <c r="DB122" s="1033"/>
      <c r="DC122" s="1033"/>
      <c r="DD122" s="1033"/>
      <c r="DE122" s="1033"/>
      <c r="DF122" s="1034"/>
      <c r="DG122" s="938">
        <v>11939</v>
      </c>
      <c r="DH122" s="939"/>
      <c r="DI122" s="939"/>
      <c r="DJ122" s="939"/>
      <c r="DK122" s="939"/>
      <c r="DL122" s="939">
        <v>7514</v>
      </c>
      <c r="DM122" s="939"/>
      <c r="DN122" s="939"/>
      <c r="DO122" s="939"/>
      <c r="DP122" s="939"/>
      <c r="DQ122" s="939">
        <v>4277</v>
      </c>
      <c r="DR122" s="939"/>
      <c r="DS122" s="939"/>
      <c r="DT122" s="939"/>
      <c r="DU122" s="939"/>
      <c r="DV122" s="940">
        <v>0</v>
      </c>
      <c r="DW122" s="940"/>
      <c r="DX122" s="940"/>
      <c r="DY122" s="940"/>
      <c r="DZ122" s="941"/>
    </row>
    <row r="123" spans="1:130" s="212" customFormat="1" ht="26.25" customHeight="1" x14ac:dyDescent="0.25">
      <c r="A123" s="1070"/>
      <c r="B123" s="962"/>
      <c r="C123" s="935" t="s">
        <v>440</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454</v>
      </c>
      <c r="BP123" s="1018"/>
      <c r="BQ123" s="1076">
        <v>78795401</v>
      </c>
      <c r="BR123" s="1077"/>
      <c r="BS123" s="1077"/>
      <c r="BT123" s="1077"/>
      <c r="BU123" s="1077"/>
      <c r="BV123" s="1077">
        <v>75623357</v>
      </c>
      <c r="BW123" s="1077"/>
      <c r="BX123" s="1077"/>
      <c r="BY123" s="1077"/>
      <c r="BZ123" s="1077"/>
      <c r="CA123" s="1077">
        <v>71105129</v>
      </c>
      <c r="CB123" s="1077"/>
      <c r="CC123" s="1077"/>
      <c r="CD123" s="1077"/>
      <c r="CE123" s="1077"/>
      <c r="CF123" s="1014"/>
      <c r="CG123" s="1015"/>
      <c r="CH123" s="1015"/>
      <c r="CI123" s="1015"/>
      <c r="CJ123" s="1016"/>
      <c r="CK123" s="1022"/>
      <c r="CL123" s="1023"/>
      <c r="CM123" s="1023"/>
      <c r="CN123" s="1023"/>
      <c r="CO123" s="1024"/>
      <c r="CP123" s="1032" t="s">
        <v>396</v>
      </c>
      <c r="CQ123" s="1033"/>
      <c r="CR123" s="1033"/>
      <c r="CS123" s="1033"/>
      <c r="CT123" s="1033"/>
      <c r="CU123" s="1033"/>
      <c r="CV123" s="1033"/>
      <c r="CW123" s="1033"/>
      <c r="CX123" s="1033"/>
      <c r="CY123" s="1033"/>
      <c r="CZ123" s="1033"/>
      <c r="DA123" s="1033"/>
      <c r="DB123" s="1033"/>
      <c r="DC123" s="1033"/>
      <c r="DD123" s="1033"/>
      <c r="DE123" s="1033"/>
      <c r="DF123" s="1034"/>
      <c r="DG123" s="971">
        <v>1698</v>
      </c>
      <c r="DH123" s="972"/>
      <c r="DI123" s="972"/>
      <c r="DJ123" s="972"/>
      <c r="DK123" s="973"/>
      <c r="DL123" s="974">
        <v>1529</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3">
      <c r="A124" s="1070"/>
      <c r="B124" s="962"/>
      <c r="C124" s="935" t="s">
        <v>443</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455</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108.8</v>
      </c>
      <c r="BR124" s="1040"/>
      <c r="BS124" s="1040"/>
      <c r="BT124" s="1040"/>
      <c r="BU124" s="1040"/>
      <c r="BV124" s="1040">
        <v>105.3</v>
      </c>
      <c r="BW124" s="1040"/>
      <c r="BX124" s="1040"/>
      <c r="BY124" s="1040"/>
      <c r="BZ124" s="1040"/>
      <c r="CA124" s="1040">
        <v>103</v>
      </c>
      <c r="CB124" s="1040"/>
      <c r="CC124" s="1040"/>
      <c r="CD124" s="1040"/>
      <c r="CE124" s="1040"/>
      <c r="CF124" s="1041"/>
      <c r="CG124" s="1042"/>
      <c r="CH124" s="1042"/>
      <c r="CI124" s="1042"/>
      <c r="CJ124" s="1043"/>
      <c r="CK124" s="1025"/>
      <c r="CL124" s="1025"/>
      <c r="CM124" s="1025"/>
      <c r="CN124" s="1025"/>
      <c r="CO124" s="1026"/>
      <c r="CP124" s="1032" t="s">
        <v>456</v>
      </c>
      <c r="CQ124" s="1033"/>
      <c r="CR124" s="1033"/>
      <c r="CS124" s="1033"/>
      <c r="CT124" s="1033"/>
      <c r="CU124" s="1033"/>
      <c r="CV124" s="1033"/>
      <c r="CW124" s="1033"/>
      <c r="CX124" s="1033"/>
      <c r="CY124" s="1033"/>
      <c r="CZ124" s="1033"/>
      <c r="DA124" s="1033"/>
      <c r="DB124" s="1033"/>
      <c r="DC124" s="1033"/>
      <c r="DD124" s="1033"/>
      <c r="DE124" s="1033"/>
      <c r="DF124" s="1034"/>
      <c r="DG124" s="1017">
        <v>53081</v>
      </c>
      <c r="DH124" s="999"/>
      <c r="DI124" s="999"/>
      <c r="DJ124" s="999"/>
      <c r="DK124" s="1000"/>
      <c r="DL124" s="998">
        <v>48067</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5">
      <c r="A125" s="1070"/>
      <c r="B125" s="962"/>
      <c r="C125" s="935" t="s">
        <v>445</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457</v>
      </c>
      <c r="CL125" s="1020"/>
      <c r="CM125" s="1020"/>
      <c r="CN125" s="1020"/>
      <c r="CO125" s="1021"/>
      <c r="CP125" s="942" t="s">
        <v>458</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3">
      <c r="A126" s="1070"/>
      <c r="B126" s="962"/>
      <c r="C126" s="935" t="s">
        <v>447</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1311</v>
      </c>
      <c r="AB126" s="972"/>
      <c r="AC126" s="972"/>
      <c r="AD126" s="972"/>
      <c r="AE126" s="973"/>
      <c r="AF126" s="974">
        <v>1253</v>
      </c>
      <c r="AG126" s="972"/>
      <c r="AH126" s="972"/>
      <c r="AI126" s="972"/>
      <c r="AJ126" s="973"/>
      <c r="AK126" s="974">
        <v>1039</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459</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5">
      <c r="A127" s="1071"/>
      <c r="B127" s="964"/>
      <c r="C127" s="986" t="s">
        <v>460</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2221</v>
      </c>
      <c r="AB127" s="972"/>
      <c r="AC127" s="972"/>
      <c r="AD127" s="972"/>
      <c r="AE127" s="973"/>
      <c r="AF127" s="974">
        <v>2378</v>
      </c>
      <c r="AG127" s="972"/>
      <c r="AH127" s="972"/>
      <c r="AI127" s="972"/>
      <c r="AJ127" s="973"/>
      <c r="AK127" s="974">
        <v>5318</v>
      </c>
      <c r="AL127" s="972"/>
      <c r="AM127" s="972"/>
      <c r="AN127" s="972"/>
      <c r="AO127" s="973"/>
      <c r="AP127" s="975">
        <v>0</v>
      </c>
      <c r="AQ127" s="976"/>
      <c r="AR127" s="976"/>
      <c r="AS127" s="976"/>
      <c r="AT127" s="977"/>
      <c r="AU127" s="214"/>
      <c r="AV127" s="214"/>
      <c r="AW127" s="214"/>
      <c r="AX127" s="1044" t="s">
        <v>461</v>
      </c>
      <c r="AY127" s="1045"/>
      <c r="AZ127" s="1045"/>
      <c r="BA127" s="1045"/>
      <c r="BB127" s="1045"/>
      <c r="BC127" s="1045"/>
      <c r="BD127" s="1045"/>
      <c r="BE127" s="1046"/>
      <c r="BF127" s="1047" t="s">
        <v>462</v>
      </c>
      <c r="BG127" s="1045"/>
      <c r="BH127" s="1045"/>
      <c r="BI127" s="1045"/>
      <c r="BJ127" s="1045"/>
      <c r="BK127" s="1045"/>
      <c r="BL127" s="1046"/>
      <c r="BM127" s="1047" t="s">
        <v>463</v>
      </c>
      <c r="BN127" s="1045"/>
      <c r="BO127" s="1045"/>
      <c r="BP127" s="1045"/>
      <c r="BQ127" s="1045"/>
      <c r="BR127" s="1045"/>
      <c r="BS127" s="1046"/>
      <c r="BT127" s="1047" t="s">
        <v>464</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465</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3">
      <c r="A128" s="1054" t="s">
        <v>466</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467</v>
      </c>
      <c r="X128" s="1056"/>
      <c r="Y128" s="1056"/>
      <c r="Z128" s="1057"/>
      <c r="AA128" s="1058">
        <v>144298</v>
      </c>
      <c r="AB128" s="1059"/>
      <c r="AC128" s="1059"/>
      <c r="AD128" s="1059"/>
      <c r="AE128" s="1060"/>
      <c r="AF128" s="1061">
        <v>132255</v>
      </c>
      <c r="AG128" s="1059"/>
      <c r="AH128" s="1059"/>
      <c r="AI128" s="1059"/>
      <c r="AJ128" s="1060"/>
      <c r="AK128" s="1061">
        <v>137700</v>
      </c>
      <c r="AL128" s="1059"/>
      <c r="AM128" s="1059"/>
      <c r="AN128" s="1059"/>
      <c r="AO128" s="1060"/>
      <c r="AP128" s="1062"/>
      <c r="AQ128" s="1063"/>
      <c r="AR128" s="1063"/>
      <c r="AS128" s="1063"/>
      <c r="AT128" s="1064"/>
      <c r="AU128" s="214"/>
      <c r="AV128" s="214"/>
      <c r="AW128" s="214"/>
      <c r="AX128" s="909" t="s">
        <v>468</v>
      </c>
      <c r="AY128" s="910"/>
      <c r="AZ128" s="910"/>
      <c r="BA128" s="910"/>
      <c r="BB128" s="910"/>
      <c r="BC128" s="910"/>
      <c r="BD128" s="910"/>
      <c r="BE128" s="911"/>
      <c r="BF128" s="1065" t="s">
        <v>122</v>
      </c>
      <c r="BG128" s="1066"/>
      <c r="BH128" s="1066"/>
      <c r="BI128" s="1066"/>
      <c r="BJ128" s="1066"/>
      <c r="BK128" s="1066"/>
      <c r="BL128" s="1067"/>
      <c r="BM128" s="1065">
        <v>11.85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469</v>
      </c>
      <c r="CQ128" s="739"/>
      <c r="CR128" s="739"/>
      <c r="CS128" s="739"/>
      <c r="CT128" s="739"/>
      <c r="CU128" s="739"/>
      <c r="CV128" s="739"/>
      <c r="CW128" s="739"/>
      <c r="CX128" s="739"/>
      <c r="CY128" s="739"/>
      <c r="CZ128" s="739"/>
      <c r="DA128" s="739"/>
      <c r="DB128" s="739"/>
      <c r="DC128" s="739"/>
      <c r="DD128" s="739"/>
      <c r="DE128" s="739"/>
      <c r="DF128" s="1049"/>
      <c r="DG128" s="1050">
        <v>8100</v>
      </c>
      <c r="DH128" s="1051"/>
      <c r="DI128" s="1051"/>
      <c r="DJ128" s="1051"/>
      <c r="DK128" s="1051"/>
      <c r="DL128" s="1051">
        <v>8100</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470</v>
      </c>
      <c r="X129" s="1084"/>
      <c r="Y129" s="1084"/>
      <c r="Z129" s="1085"/>
      <c r="AA129" s="971">
        <v>28227858</v>
      </c>
      <c r="AB129" s="972"/>
      <c r="AC129" s="972"/>
      <c r="AD129" s="972"/>
      <c r="AE129" s="973"/>
      <c r="AF129" s="974">
        <v>28401048</v>
      </c>
      <c r="AG129" s="972"/>
      <c r="AH129" s="972"/>
      <c r="AI129" s="972"/>
      <c r="AJ129" s="973"/>
      <c r="AK129" s="974">
        <v>29007270</v>
      </c>
      <c r="AL129" s="972"/>
      <c r="AM129" s="972"/>
      <c r="AN129" s="972"/>
      <c r="AO129" s="973"/>
      <c r="AP129" s="1086"/>
      <c r="AQ129" s="1087"/>
      <c r="AR129" s="1087"/>
      <c r="AS129" s="1087"/>
      <c r="AT129" s="1088"/>
      <c r="AU129" s="215"/>
      <c r="AV129" s="215"/>
      <c r="AW129" s="215"/>
      <c r="AX129" s="1078" t="s">
        <v>471</v>
      </c>
      <c r="AY129" s="936"/>
      <c r="AZ129" s="936"/>
      <c r="BA129" s="936"/>
      <c r="BB129" s="936"/>
      <c r="BC129" s="936"/>
      <c r="BD129" s="936"/>
      <c r="BE129" s="937"/>
      <c r="BF129" s="1079" t="s">
        <v>122</v>
      </c>
      <c r="BG129" s="1080"/>
      <c r="BH129" s="1080"/>
      <c r="BI129" s="1080"/>
      <c r="BJ129" s="1080"/>
      <c r="BK129" s="1080"/>
      <c r="BL129" s="1081"/>
      <c r="BM129" s="1079">
        <v>16.850000000000001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47" t="s">
        <v>472</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473</v>
      </c>
      <c r="X130" s="1084"/>
      <c r="Y130" s="1084"/>
      <c r="Z130" s="1085"/>
      <c r="AA130" s="971">
        <v>6253291</v>
      </c>
      <c r="AB130" s="972"/>
      <c r="AC130" s="972"/>
      <c r="AD130" s="972"/>
      <c r="AE130" s="973"/>
      <c r="AF130" s="974">
        <v>6134656</v>
      </c>
      <c r="AG130" s="972"/>
      <c r="AH130" s="972"/>
      <c r="AI130" s="972"/>
      <c r="AJ130" s="973"/>
      <c r="AK130" s="974">
        <v>6152667</v>
      </c>
      <c r="AL130" s="972"/>
      <c r="AM130" s="972"/>
      <c r="AN130" s="972"/>
      <c r="AO130" s="973"/>
      <c r="AP130" s="1086"/>
      <c r="AQ130" s="1087"/>
      <c r="AR130" s="1087"/>
      <c r="AS130" s="1087"/>
      <c r="AT130" s="1088"/>
      <c r="AU130" s="215"/>
      <c r="AV130" s="215"/>
      <c r="AW130" s="215"/>
      <c r="AX130" s="1078" t="s">
        <v>474</v>
      </c>
      <c r="AY130" s="936"/>
      <c r="AZ130" s="936"/>
      <c r="BA130" s="936"/>
      <c r="BB130" s="936"/>
      <c r="BC130" s="936"/>
      <c r="BD130" s="936"/>
      <c r="BE130" s="937"/>
      <c r="BF130" s="1114">
        <v>12.2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475</v>
      </c>
      <c r="X131" s="1121"/>
      <c r="Y131" s="1121"/>
      <c r="Z131" s="1122"/>
      <c r="AA131" s="1017">
        <v>21974567</v>
      </c>
      <c r="AB131" s="999"/>
      <c r="AC131" s="999"/>
      <c r="AD131" s="999"/>
      <c r="AE131" s="1000"/>
      <c r="AF131" s="998">
        <v>22266392</v>
      </c>
      <c r="AG131" s="999"/>
      <c r="AH131" s="999"/>
      <c r="AI131" s="999"/>
      <c r="AJ131" s="1000"/>
      <c r="AK131" s="998">
        <v>22854603</v>
      </c>
      <c r="AL131" s="999"/>
      <c r="AM131" s="999"/>
      <c r="AN131" s="999"/>
      <c r="AO131" s="1000"/>
      <c r="AP131" s="1123"/>
      <c r="AQ131" s="1124"/>
      <c r="AR131" s="1124"/>
      <c r="AS131" s="1124"/>
      <c r="AT131" s="1125"/>
      <c r="AU131" s="215"/>
      <c r="AV131" s="215"/>
      <c r="AW131" s="215"/>
      <c r="AX131" s="1096" t="s">
        <v>476</v>
      </c>
      <c r="AY131" s="739"/>
      <c r="AZ131" s="739"/>
      <c r="BA131" s="739"/>
      <c r="BB131" s="739"/>
      <c r="BC131" s="739"/>
      <c r="BD131" s="739"/>
      <c r="BE131" s="1049"/>
      <c r="BF131" s="1097">
        <v>103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03" t="s">
        <v>477</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478</v>
      </c>
      <c r="W132" s="1107"/>
      <c r="X132" s="1107"/>
      <c r="Y132" s="1107"/>
      <c r="Z132" s="1108"/>
      <c r="AA132" s="1109">
        <v>12.39038586</v>
      </c>
      <c r="AB132" s="1110"/>
      <c r="AC132" s="1110"/>
      <c r="AD132" s="1110"/>
      <c r="AE132" s="1111"/>
      <c r="AF132" s="1112">
        <v>12.26295578</v>
      </c>
      <c r="AG132" s="1110"/>
      <c r="AH132" s="1110"/>
      <c r="AI132" s="1110"/>
      <c r="AJ132" s="1111"/>
      <c r="AK132" s="1112">
        <v>12.013376320000001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479</v>
      </c>
      <c r="W133" s="1090"/>
      <c r="X133" s="1090"/>
      <c r="Y133" s="1090"/>
      <c r="Z133" s="1091"/>
      <c r="AA133" s="1092">
        <v>11.4</v>
      </c>
      <c r="AB133" s="1093"/>
      <c r="AC133" s="1093"/>
      <c r="AD133" s="1093"/>
      <c r="AE133" s="1094"/>
      <c r="AF133" s="1092">
        <v>12</v>
      </c>
      <c r="AG133" s="1093"/>
      <c r="AH133" s="1093"/>
      <c r="AI133" s="1093"/>
      <c r="AJ133" s="1094"/>
      <c r="AK133" s="1092">
        <v>12.2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F9Bj/mPbAFwMRnwuL8JnTHJuhlbXiTSMVEnT3ggMgPA17d25LlnmwfWUVHb6rxoyPDA6hFMFnVRQIPXTORiog==" saltValue="op/e+nPgKey8dbmXVcE/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480</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HR+U/+1iRyhYUwIXD4L3e9M7e4Xr40ruMsWknZPsuAuUHEuMB9+J7wosHbBrAyQN/lGJd7BBTQl+lAnf+WburQ==" saltValue="cBNMqoLgRM0JJDSTrHRJj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kJja6RtxTB1OASWBlegtzZ8ddgh78QH8JE7yx/RRHjRe/ZEuPV1PfT9RkmnDYD35tlDiVzu1qnqr0wC5C/2ftA==" saltValue="0XuTM0eOd6yyXgu47qf9L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5"/>
  <cols>
    <col min="1" max="36" width="2.46484375" style="243" customWidth="1"/>
    <col min="37" max="44" width="17" style="243" customWidth="1"/>
    <col min="45" max="45" width="6.06640625" style="249" customWidth="1"/>
    <col min="46" max="46" width="3" style="247" customWidth="1"/>
    <col min="47" max="47" width="19.066406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482</v>
      </c>
      <c r="AL6" s="248"/>
      <c r="AM6" s="248"/>
      <c r="AN6" s="248"/>
    </row>
    <row r="7" spans="1:46" ht="13.5" customHeight="1" x14ac:dyDescent="0.25">
      <c r="A7" s="247"/>
      <c r="AK7" s="250"/>
      <c r="AL7" s="251"/>
      <c r="AM7" s="251"/>
      <c r="AN7" s="252"/>
      <c r="AO7" s="1127" t="s">
        <v>483</v>
      </c>
      <c r="AP7" s="253"/>
      <c r="AQ7" s="254" t="s">
        <v>484</v>
      </c>
      <c r="AR7" s="255"/>
    </row>
    <row r="8" spans="1:46" ht="12.75" x14ac:dyDescent="0.25">
      <c r="A8" s="247"/>
      <c r="AK8" s="256"/>
      <c r="AL8" s="257"/>
      <c r="AM8" s="257"/>
      <c r="AN8" s="258"/>
      <c r="AO8" s="1128"/>
      <c r="AP8" s="259" t="s">
        <v>485</v>
      </c>
      <c r="AQ8" s="260" t="s">
        <v>486</v>
      </c>
      <c r="AR8" s="261" t="s">
        <v>487</v>
      </c>
    </row>
    <row r="9" spans="1:46" ht="12.75" x14ac:dyDescent="0.25">
      <c r="A9" s="247"/>
      <c r="AK9" s="1129" t="s">
        <v>488</v>
      </c>
      <c r="AL9" s="1130"/>
      <c r="AM9" s="1130"/>
      <c r="AN9" s="1131"/>
      <c r="AO9" s="262">
        <v>8024304</v>
      </c>
      <c r="AP9" s="262">
        <v>113967</v>
      </c>
      <c r="AQ9" s="263">
        <v>95899</v>
      </c>
      <c r="AR9" s="264">
        <v>18.8</v>
      </c>
    </row>
    <row r="10" spans="1:46" ht="13.5" customHeight="1" x14ac:dyDescent="0.25">
      <c r="A10" s="247"/>
      <c r="AK10" s="1129" t="s">
        <v>489</v>
      </c>
      <c r="AL10" s="1130"/>
      <c r="AM10" s="1130"/>
      <c r="AN10" s="1131"/>
      <c r="AO10" s="265">
        <v>151555</v>
      </c>
      <c r="AP10" s="265">
        <v>2152</v>
      </c>
      <c r="AQ10" s="266">
        <v>7418</v>
      </c>
      <c r="AR10" s="267">
        <v>-71</v>
      </c>
    </row>
    <row r="11" spans="1:46" ht="13.5" customHeight="1" x14ac:dyDescent="0.25">
      <c r="A11" s="247"/>
      <c r="AK11" s="1129" t="s">
        <v>490</v>
      </c>
      <c r="AL11" s="1130"/>
      <c r="AM11" s="1130"/>
      <c r="AN11" s="1131"/>
      <c r="AO11" s="265" t="s">
        <v>491</v>
      </c>
      <c r="AP11" s="265" t="s">
        <v>491</v>
      </c>
      <c r="AQ11" s="266">
        <v>1842</v>
      </c>
      <c r="AR11" s="267" t="s">
        <v>491</v>
      </c>
    </row>
    <row r="12" spans="1:46" ht="13.5" customHeight="1" x14ac:dyDescent="0.25">
      <c r="A12" s="247"/>
      <c r="AK12" s="1129" t="s">
        <v>492</v>
      </c>
      <c r="AL12" s="1130"/>
      <c r="AM12" s="1130"/>
      <c r="AN12" s="1131"/>
      <c r="AO12" s="265" t="s">
        <v>491</v>
      </c>
      <c r="AP12" s="265" t="s">
        <v>491</v>
      </c>
      <c r="AQ12" s="266">
        <v>18</v>
      </c>
      <c r="AR12" s="267" t="s">
        <v>491</v>
      </c>
    </row>
    <row r="13" spans="1:46" ht="13.5" customHeight="1" x14ac:dyDescent="0.25">
      <c r="A13" s="247"/>
      <c r="AK13" s="1129" t="s">
        <v>493</v>
      </c>
      <c r="AL13" s="1130"/>
      <c r="AM13" s="1130"/>
      <c r="AN13" s="1131"/>
      <c r="AO13" s="265">
        <v>109868</v>
      </c>
      <c r="AP13" s="265">
        <v>1560</v>
      </c>
      <c r="AQ13" s="266">
        <v>3674</v>
      </c>
      <c r="AR13" s="267">
        <v>-57.5</v>
      </c>
    </row>
    <row r="14" spans="1:46" ht="13.5" customHeight="1" x14ac:dyDescent="0.25">
      <c r="A14" s="247"/>
      <c r="AK14" s="1129" t="s">
        <v>494</v>
      </c>
      <c r="AL14" s="1130"/>
      <c r="AM14" s="1130"/>
      <c r="AN14" s="1131"/>
      <c r="AO14" s="265">
        <v>240318</v>
      </c>
      <c r="AP14" s="265">
        <v>3413</v>
      </c>
      <c r="AQ14" s="266">
        <v>2040</v>
      </c>
      <c r="AR14" s="267">
        <v>67.3</v>
      </c>
    </row>
    <row r="15" spans="1:46" ht="13.5" customHeight="1" x14ac:dyDescent="0.25">
      <c r="A15" s="247"/>
      <c r="AK15" s="1132" t="s">
        <v>495</v>
      </c>
      <c r="AL15" s="1133"/>
      <c r="AM15" s="1133"/>
      <c r="AN15" s="1134"/>
      <c r="AO15" s="265">
        <v>-347219</v>
      </c>
      <c r="AP15" s="265">
        <v>-4931</v>
      </c>
      <c r="AQ15" s="266">
        <v>-5724</v>
      </c>
      <c r="AR15" s="267">
        <v>-13.9</v>
      </c>
    </row>
    <row r="16" spans="1:46" ht="12.75" x14ac:dyDescent="0.25">
      <c r="A16" s="247"/>
      <c r="AK16" s="1132" t="s">
        <v>177</v>
      </c>
      <c r="AL16" s="1133"/>
      <c r="AM16" s="1133"/>
      <c r="AN16" s="1134"/>
      <c r="AO16" s="265">
        <v>8178826</v>
      </c>
      <c r="AP16" s="265">
        <v>116162</v>
      </c>
      <c r="AQ16" s="266">
        <v>105167</v>
      </c>
      <c r="AR16" s="267">
        <v>10.5</v>
      </c>
    </row>
    <row r="17" spans="1:46" ht="12.75" x14ac:dyDescent="0.25">
      <c r="A17" s="247"/>
    </row>
    <row r="18" spans="1:46" ht="12.75" x14ac:dyDescent="0.25">
      <c r="A18" s="247"/>
      <c r="AQ18" s="268"/>
      <c r="AR18" s="268"/>
    </row>
    <row r="19" spans="1:46" ht="12.75" x14ac:dyDescent="0.25">
      <c r="A19" s="247"/>
      <c r="AK19" s="243" t="s">
        <v>496</v>
      </c>
    </row>
    <row r="20" spans="1:46" ht="12.75" x14ac:dyDescent="0.25">
      <c r="A20" s="247"/>
      <c r="AK20" s="269"/>
      <c r="AL20" s="270"/>
      <c r="AM20" s="270"/>
      <c r="AN20" s="271"/>
      <c r="AO20" s="272" t="s">
        <v>497</v>
      </c>
      <c r="AP20" s="273" t="s">
        <v>498</v>
      </c>
      <c r="AQ20" s="274" t="s">
        <v>499</v>
      </c>
      <c r="AR20" s="275"/>
    </row>
    <row r="21" spans="1:46" s="248" customFormat="1" ht="12.75" x14ac:dyDescent="0.25">
      <c r="A21" s="276"/>
      <c r="AK21" s="1135" t="s">
        <v>500</v>
      </c>
      <c r="AL21" s="1136"/>
      <c r="AM21" s="1136"/>
      <c r="AN21" s="1137"/>
      <c r="AO21" s="277">
        <v>12.04</v>
      </c>
      <c r="AP21" s="278">
        <v>8.91</v>
      </c>
      <c r="AQ21" s="279">
        <v>3.13</v>
      </c>
      <c r="AS21" s="280"/>
      <c r="AT21" s="276"/>
    </row>
    <row r="22" spans="1:46" s="248" customFormat="1" ht="12.75" x14ac:dyDescent="0.25">
      <c r="A22" s="276"/>
      <c r="AK22" s="1135" t="s">
        <v>501</v>
      </c>
      <c r="AL22" s="1136"/>
      <c r="AM22" s="1136"/>
      <c r="AN22" s="1137"/>
      <c r="AO22" s="281">
        <v>96.7</v>
      </c>
      <c r="AP22" s="282">
        <v>97.6</v>
      </c>
      <c r="AQ22" s="283">
        <v>-0.9</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26" t="s">
        <v>502</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2.75" x14ac:dyDescent="0.25">
      <c r="A27" s="288"/>
      <c r="AS27" s="243"/>
      <c r="AT27" s="243"/>
    </row>
    <row r="28" spans="1:46" ht="16.149999999999999" x14ac:dyDescent="0.25">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504</v>
      </c>
      <c r="AL29" s="248"/>
      <c r="AM29" s="248"/>
      <c r="AN29" s="248"/>
      <c r="AS29" s="290"/>
    </row>
    <row r="30" spans="1:46" ht="13.5" customHeight="1" x14ac:dyDescent="0.25">
      <c r="A30" s="247"/>
      <c r="AK30" s="250"/>
      <c r="AL30" s="251"/>
      <c r="AM30" s="251"/>
      <c r="AN30" s="252"/>
      <c r="AO30" s="1127" t="s">
        <v>483</v>
      </c>
      <c r="AP30" s="253"/>
      <c r="AQ30" s="254" t="s">
        <v>484</v>
      </c>
      <c r="AR30" s="255"/>
    </row>
    <row r="31" spans="1:46" ht="12.75" x14ac:dyDescent="0.25">
      <c r="A31" s="247"/>
      <c r="AK31" s="256"/>
      <c r="AL31" s="257"/>
      <c r="AM31" s="257"/>
      <c r="AN31" s="258"/>
      <c r="AO31" s="1128"/>
      <c r="AP31" s="259" t="s">
        <v>485</v>
      </c>
      <c r="AQ31" s="260" t="s">
        <v>486</v>
      </c>
      <c r="AR31" s="261" t="s">
        <v>487</v>
      </c>
    </row>
    <row r="32" spans="1:46" ht="27" customHeight="1" x14ac:dyDescent="0.25">
      <c r="A32" s="247"/>
      <c r="AK32" s="1143" t="s">
        <v>505</v>
      </c>
      <c r="AL32" s="1144"/>
      <c r="AM32" s="1144"/>
      <c r="AN32" s="1145"/>
      <c r="AO32" s="291">
        <v>6692704</v>
      </c>
      <c r="AP32" s="291">
        <v>95055</v>
      </c>
      <c r="AQ32" s="292">
        <v>63956</v>
      </c>
      <c r="AR32" s="293">
        <v>48.6</v>
      </c>
    </row>
    <row r="33" spans="1:46" ht="13.5" customHeight="1" x14ac:dyDescent="0.25">
      <c r="A33" s="247"/>
      <c r="AK33" s="1143" t="s">
        <v>506</v>
      </c>
      <c r="AL33" s="1144"/>
      <c r="AM33" s="1144"/>
      <c r="AN33" s="1145"/>
      <c r="AO33" s="291" t="s">
        <v>491</v>
      </c>
      <c r="AP33" s="291" t="s">
        <v>491</v>
      </c>
      <c r="AQ33" s="292" t="s">
        <v>491</v>
      </c>
      <c r="AR33" s="293" t="s">
        <v>491</v>
      </c>
    </row>
    <row r="34" spans="1:46" ht="27" customHeight="1" x14ac:dyDescent="0.25">
      <c r="A34" s="247"/>
      <c r="AK34" s="1143" t="s">
        <v>507</v>
      </c>
      <c r="AL34" s="1144"/>
      <c r="AM34" s="1144"/>
      <c r="AN34" s="1145"/>
      <c r="AO34" s="291" t="s">
        <v>491</v>
      </c>
      <c r="AP34" s="291" t="s">
        <v>491</v>
      </c>
      <c r="AQ34" s="292">
        <v>4</v>
      </c>
      <c r="AR34" s="293" t="s">
        <v>491</v>
      </c>
    </row>
    <row r="35" spans="1:46" ht="27" customHeight="1" x14ac:dyDescent="0.25">
      <c r="A35" s="247"/>
      <c r="AK35" s="1143" t="s">
        <v>508</v>
      </c>
      <c r="AL35" s="1144"/>
      <c r="AM35" s="1144"/>
      <c r="AN35" s="1145"/>
      <c r="AO35" s="291">
        <v>2336796</v>
      </c>
      <c r="AP35" s="291">
        <v>33189</v>
      </c>
      <c r="AQ35" s="292">
        <v>14498</v>
      </c>
      <c r="AR35" s="293">
        <v>128.9</v>
      </c>
    </row>
    <row r="36" spans="1:46" ht="27" customHeight="1" x14ac:dyDescent="0.25">
      <c r="A36" s="247"/>
      <c r="AK36" s="1143" t="s">
        <v>509</v>
      </c>
      <c r="AL36" s="1144"/>
      <c r="AM36" s="1144"/>
      <c r="AN36" s="1145"/>
      <c r="AO36" s="291" t="s">
        <v>491</v>
      </c>
      <c r="AP36" s="291" t="s">
        <v>491</v>
      </c>
      <c r="AQ36" s="292">
        <v>1993</v>
      </c>
      <c r="AR36" s="293" t="s">
        <v>491</v>
      </c>
    </row>
    <row r="37" spans="1:46" ht="13.5" customHeight="1" x14ac:dyDescent="0.25">
      <c r="A37" s="247"/>
      <c r="AK37" s="1143" t="s">
        <v>510</v>
      </c>
      <c r="AL37" s="1144"/>
      <c r="AM37" s="1144"/>
      <c r="AN37" s="1145"/>
      <c r="AO37" s="291">
        <v>6357</v>
      </c>
      <c r="AP37" s="291">
        <v>90</v>
      </c>
      <c r="AQ37" s="292">
        <v>407</v>
      </c>
      <c r="AR37" s="293">
        <v>-77.900000000000006</v>
      </c>
    </row>
    <row r="38" spans="1:46" ht="27" customHeight="1" x14ac:dyDescent="0.25">
      <c r="A38" s="247"/>
      <c r="AK38" s="1146" t="s">
        <v>511</v>
      </c>
      <c r="AL38" s="1147"/>
      <c r="AM38" s="1147"/>
      <c r="AN38" s="1148"/>
      <c r="AO38" s="294">
        <v>120</v>
      </c>
      <c r="AP38" s="294">
        <v>2</v>
      </c>
      <c r="AQ38" s="295">
        <v>1</v>
      </c>
      <c r="AR38" s="283">
        <v>100</v>
      </c>
      <c r="AS38" s="290"/>
    </row>
    <row r="39" spans="1:46" ht="12.75" x14ac:dyDescent="0.25">
      <c r="A39" s="247"/>
      <c r="AK39" s="1146" t="s">
        <v>512</v>
      </c>
      <c r="AL39" s="1147"/>
      <c r="AM39" s="1147"/>
      <c r="AN39" s="1148"/>
      <c r="AO39" s="291">
        <v>-137700</v>
      </c>
      <c r="AP39" s="291">
        <v>-1956</v>
      </c>
      <c r="AQ39" s="292">
        <v>-3355</v>
      </c>
      <c r="AR39" s="293">
        <v>-41.7</v>
      </c>
      <c r="AS39" s="290"/>
    </row>
    <row r="40" spans="1:46" ht="27" customHeight="1" x14ac:dyDescent="0.25">
      <c r="A40" s="247"/>
      <c r="AK40" s="1143" t="s">
        <v>513</v>
      </c>
      <c r="AL40" s="1144"/>
      <c r="AM40" s="1144"/>
      <c r="AN40" s="1145"/>
      <c r="AO40" s="291">
        <v>-6152667</v>
      </c>
      <c r="AP40" s="291">
        <v>-87385</v>
      </c>
      <c r="AQ40" s="292">
        <v>-53996</v>
      </c>
      <c r="AR40" s="293">
        <v>61.8</v>
      </c>
      <c r="AS40" s="290"/>
    </row>
    <row r="41" spans="1:46" ht="12.75" x14ac:dyDescent="0.25">
      <c r="A41" s="247"/>
      <c r="AK41" s="1149" t="s">
        <v>287</v>
      </c>
      <c r="AL41" s="1150"/>
      <c r="AM41" s="1150"/>
      <c r="AN41" s="1151"/>
      <c r="AO41" s="291">
        <v>2745610</v>
      </c>
      <c r="AP41" s="291">
        <v>38995</v>
      </c>
      <c r="AQ41" s="292">
        <v>23508</v>
      </c>
      <c r="AR41" s="293">
        <v>65.900000000000006</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514</v>
      </c>
    </row>
    <row r="48" spans="1:46" ht="12.75" x14ac:dyDescent="0.25">
      <c r="A48" s="247"/>
      <c r="AK48" s="301" t="s">
        <v>515</v>
      </c>
      <c r="AL48" s="301"/>
      <c r="AM48" s="301"/>
      <c r="AN48" s="301"/>
      <c r="AO48" s="301"/>
      <c r="AP48" s="301"/>
      <c r="AQ48" s="302"/>
      <c r="AR48" s="301"/>
    </row>
    <row r="49" spans="1:44" ht="13.5" customHeight="1" x14ac:dyDescent="0.25">
      <c r="A49" s="247"/>
      <c r="AK49" s="303"/>
      <c r="AL49" s="304"/>
      <c r="AM49" s="1138" t="s">
        <v>483</v>
      </c>
      <c r="AN49" s="1140" t="s">
        <v>516</v>
      </c>
      <c r="AO49" s="1141"/>
      <c r="AP49" s="1141"/>
      <c r="AQ49" s="1141"/>
      <c r="AR49" s="1142"/>
    </row>
    <row r="50" spans="1:44" ht="12.75" x14ac:dyDescent="0.25">
      <c r="A50" s="247"/>
      <c r="AK50" s="305"/>
      <c r="AL50" s="306"/>
      <c r="AM50" s="1139"/>
      <c r="AN50" s="307" t="s">
        <v>517</v>
      </c>
      <c r="AO50" s="308" t="s">
        <v>518</v>
      </c>
      <c r="AP50" s="309" t="s">
        <v>519</v>
      </c>
      <c r="AQ50" s="310" t="s">
        <v>520</v>
      </c>
      <c r="AR50" s="311" t="s">
        <v>521</v>
      </c>
    </row>
    <row r="51" spans="1:44" ht="12.75" x14ac:dyDescent="0.25">
      <c r="A51" s="247"/>
      <c r="AK51" s="303" t="s">
        <v>522</v>
      </c>
      <c r="AL51" s="304"/>
      <c r="AM51" s="312">
        <v>7246172</v>
      </c>
      <c r="AN51" s="313">
        <v>96564</v>
      </c>
      <c r="AO51" s="314">
        <v>14</v>
      </c>
      <c r="AP51" s="315">
        <v>70329</v>
      </c>
      <c r="AQ51" s="316">
        <v>0.2</v>
      </c>
      <c r="AR51" s="317">
        <v>13.8</v>
      </c>
    </row>
    <row r="52" spans="1:44" ht="12.75" x14ac:dyDescent="0.25">
      <c r="A52" s="247"/>
      <c r="AK52" s="318"/>
      <c r="AL52" s="319" t="s">
        <v>523</v>
      </c>
      <c r="AM52" s="320">
        <v>3173608</v>
      </c>
      <c r="AN52" s="321">
        <v>42292</v>
      </c>
      <c r="AO52" s="322">
        <v>27.7</v>
      </c>
      <c r="AP52" s="323">
        <v>39403</v>
      </c>
      <c r="AQ52" s="324">
        <v>9.1</v>
      </c>
      <c r="AR52" s="325">
        <v>18.600000000000001</v>
      </c>
    </row>
    <row r="53" spans="1:44" ht="12.75" x14ac:dyDescent="0.25">
      <c r="A53" s="247"/>
      <c r="AK53" s="303" t="s">
        <v>524</v>
      </c>
      <c r="AL53" s="304"/>
      <c r="AM53" s="312">
        <v>6945895</v>
      </c>
      <c r="AN53" s="313">
        <v>93938</v>
      </c>
      <c r="AO53" s="314">
        <v>-2.7</v>
      </c>
      <c r="AP53" s="315">
        <v>71871</v>
      </c>
      <c r="AQ53" s="316">
        <v>2.2000000000000002</v>
      </c>
      <c r="AR53" s="317">
        <v>-4.9000000000000004</v>
      </c>
    </row>
    <row r="54" spans="1:44" ht="12.75" x14ac:dyDescent="0.25">
      <c r="A54" s="247"/>
      <c r="AK54" s="318"/>
      <c r="AL54" s="319" t="s">
        <v>523</v>
      </c>
      <c r="AM54" s="320">
        <v>3515897</v>
      </c>
      <c r="AN54" s="321">
        <v>47550</v>
      </c>
      <c r="AO54" s="322">
        <v>12.4</v>
      </c>
      <c r="AP54" s="323">
        <v>38232</v>
      </c>
      <c r="AQ54" s="324">
        <v>-3</v>
      </c>
      <c r="AR54" s="325">
        <v>15.4</v>
      </c>
    </row>
    <row r="55" spans="1:44" ht="12.75" x14ac:dyDescent="0.25">
      <c r="A55" s="247"/>
      <c r="AK55" s="303" t="s">
        <v>525</v>
      </c>
      <c r="AL55" s="304"/>
      <c r="AM55" s="312">
        <v>7423633</v>
      </c>
      <c r="AN55" s="313">
        <v>102039</v>
      </c>
      <c r="AO55" s="314">
        <v>8.6</v>
      </c>
      <c r="AP55" s="315">
        <v>71807</v>
      </c>
      <c r="AQ55" s="316">
        <v>-0.1</v>
      </c>
      <c r="AR55" s="317">
        <v>8.6999999999999993</v>
      </c>
    </row>
    <row r="56" spans="1:44" ht="12.75" x14ac:dyDescent="0.25">
      <c r="A56" s="247"/>
      <c r="AK56" s="318"/>
      <c r="AL56" s="319" t="s">
        <v>523</v>
      </c>
      <c r="AM56" s="320">
        <v>3613446</v>
      </c>
      <c r="AN56" s="321">
        <v>49667</v>
      </c>
      <c r="AO56" s="322">
        <v>4.5</v>
      </c>
      <c r="AP56" s="323">
        <v>37333</v>
      </c>
      <c r="AQ56" s="324">
        <v>-2.4</v>
      </c>
      <c r="AR56" s="325">
        <v>6.9</v>
      </c>
    </row>
    <row r="57" spans="1:44" ht="12.75" x14ac:dyDescent="0.25">
      <c r="A57" s="247"/>
      <c r="AK57" s="303" t="s">
        <v>526</v>
      </c>
      <c r="AL57" s="304"/>
      <c r="AM57" s="312">
        <v>6921574</v>
      </c>
      <c r="AN57" s="313">
        <v>96504</v>
      </c>
      <c r="AO57" s="314">
        <v>-5.4</v>
      </c>
      <c r="AP57" s="315">
        <v>80821</v>
      </c>
      <c r="AQ57" s="316">
        <v>12.6</v>
      </c>
      <c r="AR57" s="317">
        <v>-18</v>
      </c>
    </row>
    <row r="58" spans="1:44" ht="12.75" x14ac:dyDescent="0.25">
      <c r="A58" s="247"/>
      <c r="AK58" s="318"/>
      <c r="AL58" s="319" t="s">
        <v>523</v>
      </c>
      <c r="AM58" s="320">
        <v>4774814</v>
      </c>
      <c r="AN58" s="321">
        <v>66573</v>
      </c>
      <c r="AO58" s="322">
        <v>34</v>
      </c>
      <c r="AP58" s="323">
        <v>49586</v>
      </c>
      <c r="AQ58" s="324">
        <v>32.799999999999997</v>
      </c>
      <c r="AR58" s="325">
        <v>1.2</v>
      </c>
    </row>
    <row r="59" spans="1:44" ht="12.75" x14ac:dyDescent="0.25">
      <c r="A59" s="247"/>
      <c r="AK59" s="303" t="s">
        <v>527</v>
      </c>
      <c r="AL59" s="304"/>
      <c r="AM59" s="312">
        <v>5429184</v>
      </c>
      <c r="AN59" s="313">
        <v>77109</v>
      </c>
      <c r="AO59" s="314">
        <v>-20.100000000000001</v>
      </c>
      <c r="AP59" s="315">
        <v>79840</v>
      </c>
      <c r="AQ59" s="316">
        <v>-1.2</v>
      </c>
      <c r="AR59" s="317">
        <v>-18.899999999999999</v>
      </c>
    </row>
    <row r="60" spans="1:44" ht="12.75" x14ac:dyDescent="0.25">
      <c r="A60" s="247"/>
      <c r="AK60" s="318"/>
      <c r="AL60" s="319" t="s">
        <v>523</v>
      </c>
      <c r="AM60" s="320">
        <v>2876937</v>
      </c>
      <c r="AN60" s="321">
        <v>40860</v>
      </c>
      <c r="AO60" s="322">
        <v>-38.6</v>
      </c>
      <c r="AP60" s="323">
        <v>45238</v>
      </c>
      <c r="AQ60" s="324">
        <v>-8.8000000000000007</v>
      </c>
      <c r="AR60" s="325">
        <v>-29.8</v>
      </c>
    </row>
    <row r="61" spans="1:44" ht="12.75" x14ac:dyDescent="0.25">
      <c r="A61" s="247"/>
      <c r="AK61" s="303" t="s">
        <v>528</v>
      </c>
      <c r="AL61" s="326"/>
      <c r="AM61" s="312">
        <v>6793292</v>
      </c>
      <c r="AN61" s="313">
        <v>93231</v>
      </c>
      <c r="AO61" s="314">
        <v>-1.1000000000000001</v>
      </c>
      <c r="AP61" s="315">
        <v>74934</v>
      </c>
      <c r="AQ61" s="327">
        <v>2.7</v>
      </c>
      <c r="AR61" s="317">
        <v>-3.8</v>
      </c>
    </row>
    <row r="62" spans="1:44" ht="12.75" x14ac:dyDescent="0.25">
      <c r="A62" s="247"/>
      <c r="AK62" s="318"/>
      <c r="AL62" s="319" t="s">
        <v>523</v>
      </c>
      <c r="AM62" s="320">
        <v>3590940</v>
      </c>
      <c r="AN62" s="321">
        <v>49388</v>
      </c>
      <c r="AO62" s="322">
        <v>8</v>
      </c>
      <c r="AP62" s="323">
        <v>41958</v>
      </c>
      <c r="AQ62" s="324">
        <v>5.5</v>
      </c>
      <c r="AR62" s="325">
        <v>2.5</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0PEffb2s3eN+EX4rekrSChTz4MtM8cD1CKAD+4QWPCMSJw/QUVBHS0C39wbm82mQGb8YV1lDqpPIASp/f8ktrQ==" saltValue="aXxDE4OgohkFarnYNh3CS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480</v>
      </c>
    </row>
    <row r="121" spans="125:125" ht="13.5" hidden="1" customHeight="1" x14ac:dyDescent="0.25">
      <c r="DU121" s="241"/>
    </row>
  </sheetData>
  <sheetProtection algorithmName="SHA-512" hashValue="kluU9S1J1G/wYoU0gFz6FWSqKMAaXlKcpGzjYcAfCHd8AWMWAHPvnMdja+6YVgYY6NA1J8+PX3T5pc00AHPHeA==" saltValue="YaizPs5x5rkzx76mqURJq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480</v>
      </c>
    </row>
  </sheetData>
  <sheetProtection algorithmName="SHA-512" hashValue="PQE7dfcRGqO5ZAEJNyrKP6KrxwQ8BJWvJfmZelXWzJHg2PlGr38S57G+/Xs3rLRiK9qcpQNDCJ9hX2z0CRe77w==" saltValue="K7grxFnBmOpMHwR7Mcs/K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530</v>
      </c>
      <c r="G46" s="8" t="s">
        <v>531</v>
      </c>
      <c r="H46" s="8" t="s">
        <v>532</v>
      </c>
      <c r="I46" s="8" t="s">
        <v>533</v>
      </c>
      <c r="J46" s="9" t="s">
        <v>534</v>
      </c>
    </row>
    <row r="47" spans="2:10" ht="57.75" customHeight="1" x14ac:dyDescent="0.25">
      <c r="B47" s="10"/>
      <c r="C47" s="1152" t="s">
        <v>3</v>
      </c>
      <c r="D47" s="1152"/>
      <c r="E47" s="1153"/>
      <c r="F47" s="11">
        <v>9.19</v>
      </c>
      <c r="G47" s="12">
        <v>14.92</v>
      </c>
      <c r="H47" s="12">
        <v>14.16</v>
      </c>
      <c r="I47" s="12">
        <v>15.62</v>
      </c>
      <c r="J47" s="13">
        <v>13.93</v>
      </c>
    </row>
    <row r="48" spans="2:10" ht="57.75" customHeight="1" x14ac:dyDescent="0.25">
      <c r="B48" s="14"/>
      <c r="C48" s="1154" t="s">
        <v>4</v>
      </c>
      <c r="D48" s="1154"/>
      <c r="E48" s="1155"/>
      <c r="F48" s="15">
        <v>6.02</v>
      </c>
      <c r="G48" s="16">
        <v>1.07</v>
      </c>
      <c r="H48" s="16">
        <v>3.69</v>
      </c>
      <c r="I48" s="16">
        <v>3.48</v>
      </c>
      <c r="J48" s="17">
        <v>4.46</v>
      </c>
    </row>
    <row r="49" spans="2:10" ht="57.75" customHeight="1" thickBot="1" x14ac:dyDescent="0.3">
      <c r="B49" s="18"/>
      <c r="C49" s="1156" t="s">
        <v>5</v>
      </c>
      <c r="D49" s="1156"/>
      <c r="E49" s="1157"/>
      <c r="F49" s="19" t="s">
        <v>535</v>
      </c>
      <c r="G49" s="20">
        <v>1.27</v>
      </c>
      <c r="H49" s="20">
        <v>1.4</v>
      </c>
      <c r="I49" s="20">
        <v>1.36</v>
      </c>
      <c r="J49" s="21" t="s">
        <v>536</v>
      </c>
    </row>
    <row r="50" spans="2:10" ht="12.75" x14ac:dyDescent="0.25"/>
  </sheetData>
  <sheetProtection algorithmName="SHA-512" hashValue="RR1LjVYQXvRAwm8f2+9EdmG9M/3gWhpNN64UFrONfa5ZQ/Z+Oz6hRROUHOhs6uQLst5/JfF5/eWrGEvkBfN1jQ==" saltValue="cvFwy+2zhVdF0KNhUflG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5">
      <c r="A34" s="22"/>
      <c r="B34" s="31"/>
      <c r="C34" s="1162" t="s">
        <v>537</v>
      </c>
      <c r="D34" s="1162"/>
      <c r="E34" s="1163"/>
      <c r="F34" s="32">
        <v>7.48</v>
      </c>
      <c r="G34" s="33">
        <v>7.46</v>
      </c>
      <c r="H34" s="33">
        <v>8.1999999999999993</v>
      </c>
      <c r="I34" s="33">
        <v>8.57</v>
      </c>
      <c r="J34" s="34">
        <v>8.0299999999999994</v>
      </c>
      <c r="K34" s="22"/>
      <c r="L34" s="22"/>
      <c r="M34" s="22"/>
      <c r="N34" s="22"/>
      <c r="O34" s="22"/>
      <c r="P34" s="22"/>
    </row>
    <row r="35" spans="1:16" ht="39" customHeight="1" x14ac:dyDescent="0.25">
      <c r="A35" s="22"/>
      <c r="B35" s="35"/>
      <c r="C35" s="1158" t="s">
        <v>538</v>
      </c>
      <c r="D35" s="1158"/>
      <c r="E35" s="1159"/>
      <c r="F35" s="36">
        <v>1.28</v>
      </c>
      <c r="G35" s="37">
        <v>2.6</v>
      </c>
      <c r="H35" s="37">
        <v>4.21</v>
      </c>
      <c r="I35" s="37">
        <v>5.75</v>
      </c>
      <c r="J35" s="38">
        <v>6.96</v>
      </c>
      <c r="K35" s="22"/>
      <c r="L35" s="22"/>
      <c r="M35" s="22"/>
      <c r="N35" s="22"/>
      <c r="O35" s="22"/>
      <c r="P35" s="22"/>
    </row>
    <row r="36" spans="1:16" ht="39" customHeight="1" x14ac:dyDescent="0.25">
      <c r="A36" s="22"/>
      <c r="B36" s="35"/>
      <c r="C36" s="1158" t="s">
        <v>539</v>
      </c>
      <c r="D36" s="1158"/>
      <c r="E36" s="1159"/>
      <c r="F36" s="36">
        <v>5.79</v>
      </c>
      <c r="G36" s="37">
        <v>0.9</v>
      </c>
      <c r="H36" s="37">
        <v>3.51</v>
      </c>
      <c r="I36" s="37">
        <v>3.39</v>
      </c>
      <c r="J36" s="38">
        <v>4.3499999999999996</v>
      </c>
      <c r="K36" s="22"/>
      <c r="L36" s="22"/>
      <c r="M36" s="22"/>
      <c r="N36" s="22"/>
      <c r="O36" s="22"/>
      <c r="P36" s="22"/>
    </row>
    <row r="37" spans="1:16" ht="39" customHeight="1" x14ac:dyDescent="0.25">
      <c r="A37" s="22"/>
      <c r="B37" s="35"/>
      <c r="C37" s="1158" t="s">
        <v>540</v>
      </c>
      <c r="D37" s="1158"/>
      <c r="E37" s="1159"/>
      <c r="F37" s="36">
        <v>0.35</v>
      </c>
      <c r="G37" s="37">
        <v>0.38</v>
      </c>
      <c r="H37" s="37">
        <v>0.32</v>
      </c>
      <c r="I37" s="37">
        <v>0.19</v>
      </c>
      <c r="J37" s="38">
        <v>0.59</v>
      </c>
      <c r="K37" s="22"/>
      <c r="L37" s="22"/>
      <c r="M37" s="22"/>
      <c r="N37" s="22"/>
      <c r="O37" s="22"/>
      <c r="P37" s="22"/>
    </row>
    <row r="38" spans="1:16" ht="39" customHeight="1" x14ac:dyDescent="0.25">
      <c r="A38" s="22"/>
      <c r="B38" s="35"/>
      <c r="C38" s="1158" t="s">
        <v>541</v>
      </c>
      <c r="D38" s="1158"/>
      <c r="E38" s="1159"/>
      <c r="F38" s="36">
        <v>0.28999999999999998</v>
      </c>
      <c r="G38" s="37">
        <v>0.12</v>
      </c>
      <c r="H38" s="37">
        <v>0.24</v>
      </c>
      <c r="I38" s="37">
        <v>0.22</v>
      </c>
      <c r="J38" s="38">
        <v>0.41</v>
      </c>
      <c r="K38" s="22"/>
      <c r="L38" s="22"/>
      <c r="M38" s="22"/>
      <c r="N38" s="22"/>
      <c r="O38" s="22"/>
      <c r="P38" s="22"/>
    </row>
    <row r="39" spans="1:16" ht="39" customHeight="1" x14ac:dyDescent="0.25">
      <c r="A39" s="22"/>
      <c r="B39" s="35"/>
      <c r="C39" s="1158" t="s">
        <v>542</v>
      </c>
      <c r="D39" s="1158"/>
      <c r="E39" s="1159"/>
      <c r="F39" s="36">
        <v>0.14000000000000001</v>
      </c>
      <c r="G39" s="37">
        <v>0.08</v>
      </c>
      <c r="H39" s="37">
        <v>0.09</v>
      </c>
      <c r="I39" s="37">
        <v>0.04</v>
      </c>
      <c r="J39" s="38">
        <v>0.06</v>
      </c>
      <c r="K39" s="22"/>
      <c r="L39" s="22"/>
      <c r="M39" s="22"/>
      <c r="N39" s="22"/>
      <c r="O39" s="22"/>
      <c r="P39" s="22"/>
    </row>
    <row r="40" spans="1:16" ht="39" customHeight="1" x14ac:dyDescent="0.25">
      <c r="A40" s="22"/>
      <c r="B40" s="35"/>
      <c r="C40" s="1158" t="s">
        <v>543</v>
      </c>
      <c r="D40" s="1158"/>
      <c r="E40" s="1159"/>
      <c r="F40" s="36">
        <v>0.05</v>
      </c>
      <c r="G40" s="37">
        <v>0.04</v>
      </c>
      <c r="H40" s="37">
        <v>0.04</v>
      </c>
      <c r="I40" s="37">
        <v>0.02</v>
      </c>
      <c r="J40" s="38">
        <v>0.02</v>
      </c>
      <c r="K40" s="22"/>
      <c r="L40" s="22"/>
      <c r="M40" s="22"/>
      <c r="N40" s="22"/>
      <c r="O40" s="22"/>
      <c r="P40" s="22"/>
    </row>
    <row r="41" spans="1:16" ht="39" customHeight="1" x14ac:dyDescent="0.25">
      <c r="A41" s="22"/>
      <c r="B41" s="35"/>
      <c r="C41" s="1158" t="s">
        <v>544</v>
      </c>
      <c r="D41" s="1158"/>
      <c r="E41" s="1159"/>
      <c r="F41" s="36">
        <v>0.01</v>
      </c>
      <c r="G41" s="37">
        <v>0.03</v>
      </c>
      <c r="H41" s="37">
        <v>0.02</v>
      </c>
      <c r="I41" s="37">
        <v>0.01</v>
      </c>
      <c r="J41" s="38">
        <v>0</v>
      </c>
      <c r="K41" s="22"/>
      <c r="L41" s="22"/>
      <c r="M41" s="22"/>
      <c r="N41" s="22"/>
      <c r="O41" s="22"/>
      <c r="P41" s="22"/>
    </row>
    <row r="42" spans="1:16" ht="39" customHeight="1" x14ac:dyDescent="0.25">
      <c r="A42" s="22"/>
      <c r="B42" s="39"/>
      <c r="C42" s="1158" t="s">
        <v>545</v>
      </c>
      <c r="D42" s="1158"/>
      <c r="E42" s="1159"/>
      <c r="F42" s="36" t="s">
        <v>491</v>
      </c>
      <c r="G42" s="37" t="s">
        <v>491</v>
      </c>
      <c r="H42" s="37" t="s">
        <v>491</v>
      </c>
      <c r="I42" s="37" t="s">
        <v>491</v>
      </c>
      <c r="J42" s="38" t="s">
        <v>491</v>
      </c>
      <c r="K42" s="22"/>
      <c r="L42" s="22"/>
      <c r="M42" s="22"/>
      <c r="N42" s="22"/>
      <c r="O42" s="22"/>
      <c r="P42" s="22"/>
    </row>
    <row r="43" spans="1:16" ht="39" customHeight="1" thickBot="1" x14ac:dyDescent="0.3">
      <c r="A43" s="22"/>
      <c r="B43" s="40"/>
      <c r="C43" s="1160" t="s">
        <v>546</v>
      </c>
      <c r="D43" s="1160"/>
      <c r="E43" s="1161"/>
      <c r="F43" s="41">
        <v>0.01</v>
      </c>
      <c r="G43" s="42">
        <v>0.01</v>
      </c>
      <c r="H43" s="42">
        <v>0.41</v>
      </c>
      <c r="I43" s="42">
        <v>0</v>
      </c>
      <c r="J43" s="43">
        <v>0</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hQIpyHSbiUHnIPwEmbqErey1+e3sk/P3kpU5s9VSYGcuXzSdEq2qT3B54aoNoSrFURm0nr0IJskIqvw7QvwDEA==" saltValue="Po77NWcpdRy8MSD5EgR/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5"/>
  <cols>
    <col min="1" max="1" width="6.59765625" style="47" customWidth="1"/>
    <col min="2" max="3" width="10.9296875" style="47" customWidth="1"/>
    <col min="4" max="4" width="10" style="47" customWidth="1"/>
    <col min="5" max="10" width="11" style="47" customWidth="1"/>
    <col min="11" max="15" width="13.066406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5">
      <c r="A45" s="46"/>
      <c r="B45" s="1164" t="s">
        <v>9</v>
      </c>
      <c r="C45" s="1165"/>
      <c r="D45" s="56"/>
      <c r="E45" s="1170" t="s">
        <v>10</v>
      </c>
      <c r="F45" s="1170"/>
      <c r="G45" s="1170"/>
      <c r="H45" s="1170"/>
      <c r="I45" s="1170"/>
      <c r="J45" s="1171"/>
      <c r="K45" s="57">
        <v>6121</v>
      </c>
      <c r="L45" s="58">
        <v>6505</v>
      </c>
      <c r="M45" s="58">
        <v>6668</v>
      </c>
      <c r="N45" s="58">
        <v>6603</v>
      </c>
      <c r="O45" s="59">
        <v>6693</v>
      </c>
      <c r="P45" s="46"/>
      <c r="Q45" s="46"/>
      <c r="R45" s="46"/>
      <c r="S45" s="46"/>
      <c r="T45" s="46"/>
      <c r="U45" s="46"/>
    </row>
    <row r="46" spans="1:21" ht="30.75" customHeight="1" x14ac:dyDescent="0.25">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25">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25">
      <c r="A48" s="46"/>
      <c r="B48" s="1166"/>
      <c r="C48" s="1167"/>
      <c r="D48" s="60"/>
      <c r="E48" s="1172" t="s">
        <v>13</v>
      </c>
      <c r="F48" s="1172"/>
      <c r="G48" s="1172"/>
      <c r="H48" s="1172"/>
      <c r="I48" s="1172"/>
      <c r="J48" s="1173"/>
      <c r="K48" s="61">
        <v>2418</v>
      </c>
      <c r="L48" s="62">
        <v>2475</v>
      </c>
      <c r="M48" s="62">
        <v>2449</v>
      </c>
      <c r="N48" s="62">
        <v>2390</v>
      </c>
      <c r="O48" s="63">
        <v>2337</v>
      </c>
      <c r="P48" s="46"/>
      <c r="Q48" s="46"/>
      <c r="R48" s="46"/>
      <c r="S48" s="46"/>
      <c r="T48" s="46"/>
      <c r="U48" s="46"/>
    </row>
    <row r="49" spans="1:21" ht="30.75" customHeight="1" x14ac:dyDescent="0.25">
      <c r="A49" s="46"/>
      <c r="B49" s="1166"/>
      <c r="C49" s="1167"/>
      <c r="D49" s="60"/>
      <c r="E49" s="1172" t="s">
        <v>14</v>
      </c>
      <c r="F49" s="1172"/>
      <c r="G49" s="1172"/>
      <c r="H49" s="1172"/>
      <c r="I49" s="1172"/>
      <c r="J49" s="1173"/>
      <c r="K49" s="61">
        <v>45</v>
      </c>
      <c r="L49" s="62">
        <v>33</v>
      </c>
      <c r="M49" s="62" t="s">
        <v>491</v>
      </c>
      <c r="N49" s="62" t="s">
        <v>491</v>
      </c>
      <c r="O49" s="63" t="s">
        <v>491</v>
      </c>
      <c r="P49" s="46"/>
      <c r="Q49" s="46"/>
      <c r="R49" s="46"/>
      <c r="S49" s="46"/>
      <c r="T49" s="46"/>
      <c r="U49" s="46"/>
    </row>
    <row r="50" spans="1:21" ht="30.75" customHeight="1" x14ac:dyDescent="0.25">
      <c r="A50" s="46"/>
      <c r="B50" s="1166"/>
      <c r="C50" s="1167"/>
      <c r="D50" s="60"/>
      <c r="E50" s="1172" t="s">
        <v>15</v>
      </c>
      <c r="F50" s="1172"/>
      <c r="G50" s="1172"/>
      <c r="H50" s="1172"/>
      <c r="I50" s="1172"/>
      <c r="J50" s="1173"/>
      <c r="K50" s="61">
        <v>6</v>
      </c>
      <c r="L50" s="62">
        <v>5</v>
      </c>
      <c r="M50" s="62">
        <v>4</v>
      </c>
      <c r="N50" s="62">
        <v>4</v>
      </c>
      <c r="O50" s="63">
        <v>6</v>
      </c>
      <c r="P50" s="46"/>
      <c r="Q50" s="46"/>
      <c r="R50" s="46"/>
      <c r="S50" s="46"/>
      <c r="T50" s="46"/>
      <c r="U50" s="46"/>
    </row>
    <row r="51" spans="1:21" ht="30.75" customHeight="1" x14ac:dyDescent="0.25">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25">
      <c r="A52" s="46"/>
      <c r="B52" s="1174" t="s">
        <v>17</v>
      </c>
      <c r="C52" s="1175"/>
      <c r="D52" s="64"/>
      <c r="E52" s="1172" t="s">
        <v>18</v>
      </c>
      <c r="F52" s="1172"/>
      <c r="G52" s="1172"/>
      <c r="H52" s="1172"/>
      <c r="I52" s="1172"/>
      <c r="J52" s="1173"/>
      <c r="K52" s="61">
        <v>6341</v>
      </c>
      <c r="L52" s="62">
        <v>6393</v>
      </c>
      <c r="M52" s="62">
        <v>6395</v>
      </c>
      <c r="N52" s="62">
        <v>6266</v>
      </c>
      <c r="O52" s="63">
        <v>6290</v>
      </c>
      <c r="P52" s="46"/>
      <c r="Q52" s="46"/>
      <c r="R52" s="46"/>
      <c r="S52" s="46"/>
      <c r="T52" s="46"/>
      <c r="U52" s="46"/>
    </row>
    <row r="53" spans="1:21" ht="30.75" customHeight="1" thickBot="1" x14ac:dyDescent="0.3">
      <c r="A53" s="46"/>
      <c r="B53" s="1176" t="s">
        <v>19</v>
      </c>
      <c r="C53" s="1177"/>
      <c r="D53" s="65"/>
      <c r="E53" s="1178" t="s">
        <v>20</v>
      </c>
      <c r="F53" s="1178"/>
      <c r="G53" s="1178"/>
      <c r="H53" s="1178"/>
      <c r="I53" s="1178"/>
      <c r="J53" s="1179"/>
      <c r="K53" s="66">
        <v>2249</v>
      </c>
      <c r="L53" s="67">
        <v>2625</v>
      </c>
      <c r="M53" s="67">
        <v>2726</v>
      </c>
      <c r="N53" s="67">
        <v>2731</v>
      </c>
      <c r="O53" s="68">
        <v>2746</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5">
      <c r="B58" s="1180" t="s">
        <v>24</v>
      </c>
      <c r="C58" s="1181"/>
      <c r="D58" s="1186" t="s">
        <v>25</v>
      </c>
      <c r="E58" s="1187"/>
      <c r="F58" s="1187"/>
      <c r="G58" s="1187"/>
      <c r="H58" s="1187"/>
      <c r="I58" s="1187"/>
      <c r="J58" s="1188"/>
      <c r="K58" s="81" t="s">
        <v>573</v>
      </c>
      <c r="L58" s="82" t="s">
        <v>573</v>
      </c>
      <c r="M58" s="82" t="s">
        <v>573</v>
      </c>
      <c r="N58" s="82" t="s">
        <v>573</v>
      </c>
      <c r="O58" s="83" t="s">
        <v>573</v>
      </c>
    </row>
    <row r="59" spans="1:21" ht="31.5" customHeight="1" x14ac:dyDescent="0.25">
      <c r="B59" s="1182"/>
      <c r="C59" s="1183"/>
      <c r="D59" s="1189" t="s">
        <v>26</v>
      </c>
      <c r="E59" s="1190"/>
      <c r="F59" s="1190"/>
      <c r="G59" s="1190"/>
      <c r="H59" s="1190"/>
      <c r="I59" s="1190"/>
      <c r="J59" s="1191"/>
      <c r="K59" s="84" t="s">
        <v>573</v>
      </c>
      <c r="L59" s="85" t="s">
        <v>573</v>
      </c>
      <c r="M59" s="85" t="s">
        <v>573</v>
      </c>
      <c r="N59" s="85" t="s">
        <v>573</v>
      </c>
      <c r="O59" s="86" t="s">
        <v>573</v>
      </c>
    </row>
    <row r="60" spans="1:21" ht="31.5" customHeight="1" thickBot="1" x14ac:dyDescent="0.3">
      <c r="B60" s="1184"/>
      <c r="C60" s="1185"/>
      <c r="D60" s="1192" t="s">
        <v>27</v>
      </c>
      <c r="E60" s="1193"/>
      <c r="F60" s="1193"/>
      <c r="G60" s="1193"/>
      <c r="H60" s="1193"/>
      <c r="I60" s="1193"/>
      <c r="J60" s="1194"/>
      <c r="K60" s="87" t="s">
        <v>573</v>
      </c>
      <c r="L60" s="88" t="s">
        <v>573</v>
      </c>
      <c r="M60" s="88" t="s">
        <v>573</v>
      </c>
      <c r="N60" s="88" t="s">
        <v>573</v>
      </c>
      <c r="O60" s="89" t="s">
        <v>573</v>
      </c>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pglmW7pqAY1jRlnhtQDbrw81HJdsitOvfcaTi8yVadFcFDNOoEMSCs47MdbTTLTihKtWGbLKum1k0qPtHlr/g==" saltValue="9KGFQnyAArRQjxW86UTl1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67"/>
  <sheetViews>
    <sheetView showGridLines="0"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3203125" style="94" customWidth="1"/>
    <col min="9" max="13" width="16.3320312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530</v>
      </c>
      <c r="J40" s="101" t="s">
        <v>531</v>
      </c>
      <c r="K40" s="101" t="s">
        <v>532</v>
      </c>
      <c r="L40" s="101" t="s">
        <v>533</v>
      </c>
      <c r="M40" s="102" t="s">
        <v>534</v>
      </c>
    </row>
    <row r="41" spans="2:13" ht="27.75" customHeight="1" x14ac:dyDescent="0.25">
      <c r="B41" s="1195" t="s">
        <v>30</v>
      </c>
      <c r="C41" s="1196"/>
      <c r="D41" s="103"/>
      <c r="E41" s="1201" t="s">
        <v>31</v>
      </c>
      <c r="F41" s="1201"/>
      <c r="G41" s="1201"/>
      <c r="H41" s="1202"/>
      <c r="I41" s="330">
        <v>67978</v>
      </c>
      <c r="J41" s="331">
        <v>66720</v>
      </c>
      <c r="K41" s="331">
        <v>65342</v>
      </c>
      <c r="L41" s="331">
        <v>64314</v>
      </c>
      <c r="M41" s="332">
        <v>61958</v>
      </c>
    </row>
    <row r="42" spans="2:13" ht="27.75" customHeight="1" x14ac:dyDescent="0.25">
      <c r="B42" s="1197"/>
      <c r="C42" s="1198"/>
      <c r="D42" s="104"/>
      <c r="E42" s="1203" t="s">
        <v>32</v>
      </c>
      <c r="F42" s="1203"/>
      <c r="G42" s="1203"/>
      <c r="H42" s="1204"/>
      <c r="I42" s="333">
        <v>5</v>
      </c>
      <c r="J42" s="334">
        <v>4</v>
      </c>
      <c r="K42" s="334">
        <v>2</v>
      </c>
      <c r="L42" s="334">
        <v>1</v>
      </c>
      <c r="M42" s="335">
        <v>0</v>
      </c>
    </row>
    <row r="43" spans="2:13" ht="27.75" customHeight="1" x14ac:dyDescent="0.25">
      <c r="B43" s="1197"/>
      <c r="C43" s="1198"/>
      <c r="D43" s="104"/>
      <c r="E43" s="1203" t="s">
        <v>33</v>
      </c>
      <c r="F43" s="1203"/>
      <c r="G43" s="1203"/>
      <c r="H43" s="1204"/>
      <c r="I43" s="333">
        <v>33016</v>
      </c>
      <c r="J43" s="334">
        <v>32067</v>
      </c>
      <c r="K43" s="334">
        <v>31153</v>
      </c>
      <c r="L43" s="334">
        <v>28541</v>
      </c>
      <c r="M43" s="335">
        <v>26215</v>
      </c>
    </row>
    <row r="44" spans="2:13" ht="27.75" customHeight="1" x14ac:dyDescent="0.25">
      <c r="B44" s="1197"/>
      <c r="C44" s="1198"/>
      <c r="D44" s="104"/>
      <c r="E44" s="1203" t="s">
        <v>34</v>
      </c>
      <c r="F44" s="1203"/>
      <c r="G44" s="1203"/>
      <c r="H44" s="1204"/>
      <c r="I44" s="333">
        <v>33</v>
      </c>
      <c r="J44" s="334" t="s">
        <v>491</v>
      </c>
      <c r="K44" s="334" t="s">
        <v>491</v>
      </c>
      <c r="L44" s="334" t="s">
        <v>491</v>
      </c>
      <c r="M44" s="335" t="s">
        <v>491</v>
      </c>
    </row>
    <row r="45" spans="2:13" ht="27.75" customHeight="1" x14ac:dyDescent="0.25">
      <c r="B45" s="1197"/>
      <c r="C45" s="1198"/>
      <c r="D45" s="104"/>
      <c r="E45" s="1203" t="s">
        <v>35</v>
      </c>
      <c r="F45" s="1203"/>
      <c r="G45" s="1203"/>
      <c r="H45" s="1204"/>
      <c r="I45" s="333">
        <v>5979</v>
      </c>
      <c r="J45" s="334">
        <v>6057</v>
      </c>
      <c r="K45" s="334">
        <v>6220</v>
      </c>
      <c r="L45" s="334">
        <v>6226</v>
      </c>
      <c r="M45" s="335">
        <v>6481</v>
      </c>
    </row>
    <row r="46" spans="2:13" ht="27.75" customHeight="1" x14ac:dyDescent="0.25">
      <c r="B46" s="1197"/>
      <c r="C46" s="1198"/>
      <c r="D46" s="105"/>
      <c r="E46" s="1203" t="s">
        <v>36</v>
      </c>
      <c r="F46" s="1203"/>
      <c r="G46" s="1203"/>
      <c r="H46" s="1204"/>
      <c r="I46" s="333">
        <v>8</v>
      </c>
      <c r="J46" s="334">
        <v>8</v>
      </c>
      <c r="K46" s="334">
        <v>8</v>
      </c>
      <c r="L46" s="334">
        <v>8</v>
      </c>
      <c r="M46" s="335" t="s">
        <v>491</v>
      </c>
    </row>
    <row r="47" spans="2:13" ht="27.75" customHeight="1" x14ac:dyDescent="0.25">
      <c r="B47" s="1197"/>
      <c r="C47" s="1198"/>
      <c r="D47" s="106"/>
      <c r="E47" s="1205" t="s">
        <v>37</v>
      </c>
      <c r="F47" s="1206"/>
      <c r="G47" s="1206"/>
      <c r="H47" s="1207"/>
      <c r="I47" s="333" t="s">
        <v>491</v>
      </c>
      <c r="J47" s="334" t="s">
        <v>491</v>
      </c>
      <c r="K47" s="334" t="s">
        <v>491</v>
      </c>
      <c r="L47" s="334" t="s">
        <v>491</v>
      </c>
      <c r="M47" s="335" t="s">
        <v>491</v>
      </c>
    </row>
    <row r="48" spans="2:13" ht="27.75" customHeight="1" x14ac:dyDescent="0.25">
      <c r="B48" s="1197"/>
      <c r="C48" s="1198"/>
      <c r="D48" s="104"/>
      <c r="E48" s="1203" t="s">
        <v>38</v>
      </c>
      <c r="F48" s="1203"/>
      <c r="G48" s="1203"/>
      <c r="H48" s="1204"/>
      <c r="I48" s="333" t="s">
        <v>491</v>
      </c>
      <c r="J48" s="334" t="s">
        <v>491</v>
      </c>
      <c r="K48" s="334" t="s">
        <v>491</v>
      </c>
      <c r="L48" s="334" t="s">
        <v>491</v>
      </c>
      <c r="M48" s="335" t="s">
        <v>491</v>
      </c>
    </row>
    <row r="49" spans="2:13" ht="27.75" customHeight="1" x14ac:dyDescent="0.25">
      <c r="B49" s="1199"/>
      <c r="C49" s="1200"/>
      <c r="D49" s="104"/>
      <c r="E49" s="1203" t="s">
        <v>39</v>
      </c>
      <c r="F49" s="1203"/>
      <c r="G49" s="1203"/>
      <c r="H49" s="1204"/>
      <c r="I49" s="333" t="s">
        <v>491</v>
      </c>
      <c r="J49" s="334" t="s">
        <v>491</v>
      </c>
      <c r="K49" s="334" t="s">
        <v>491</v>
      </c>
      <c r="L49" s="334" t="s">
        <v>491</v>
      </c>
      <c r="M49" s="335" t="s">
        <v>491</v>
      </c>
    </row>
    <row r="50" spans="2:13" ht="27.75" customHeight="1" x14ac:dyDescent="0.25">
      <c r="B50" s="1208" t="s">
        <v>40</v>
      </c>
      <c r="C50" s="1209"/>
      <c r="D50" s="107"/>
      <c r="E50" s="1203" t="s">
        <v>41</v>
      </c>
      <c r="F50" s="1203"/>
      <c r="G50" s="1203"/>
      <c r="H50" s="1204"/>
      <c r="I50" s="333">
        <v>12989</v>
      </c>
      <c r="J50" s="334">
        <v>14628</v>
      </c>
      <c r="K50" s="334">
        <v>13520</v>
      </c>
      <c r="L50" s="334">
        <v>13832</v>
      </c>
      <c r="M50" s="335">
        <v>12863</v>
      </c>
    </row>
    <row r="51" spans="2:13" ht="27.75" customHeight="1" x14ac:dyDescent="0.25">
      <c r="B51" s="1197"/>
      <c r="C51" s="1198"/>
      <c r="D51" s="104"/>
      <c r="E51" s="1203" t="s">
        <v>42</v>
      </c>
      <c r="F51" s="1203"/>
      <c r="G51" s="1203"/>
      <c r="H51" s="1204"/>
      <c r="I51" s="333">
        <v>1391</v>
      </c>
      <c r="J51" s="334">
        <v>965</v>
      </c>
      <c r="K51" s="334">
        <v>932</v>
      </c>
      <c r="L51" s="334">
        <v>838</v>
      </c>
      <c r="M51" s="335">
        <v>831</v>
      </c>
    </row>
    <row r="52" spans="2:13" ht="27.75" customHeight="1" x14ac:dyDescent="0.25">
      <c r="B52" s="1199"/>
      <c r="C52" s="1200"/>
      <c r="D52" s="104"/>
      <c r="E52" s="1203" t="s">
        <v>43</v>
      </c>
      <c r="F52" s="1203"/>
      <c r="G52" s="1203"/>
      <c r="H52" s="1204"/>
      <c r="I52" s="333">
        <v>69549</v>
      </c>
      <c r="J52" s="334">
        <v>67983</v>
      </c>
      <c r="K52" s="334">
        <v>64343</v>
      </c>
      <c r="L52" s="334">
        <v>60953</v>
      </c>
      <c r="M52" s="335">
        <v>57411</v>
      </c>
    </row>
    <row r="53" spans="2:13" ht="27.75" customHeight="1" thickBot="1" x14ac:dyDescent="0.3">
      <c r="B53" s="1210" t="s">
        <v>19</v>
      </c>
      <c r="C53" s="1211"/>
      <c r="D53" s="108"/>
      <c r="E53" s="1212" t="s">
        <v>44</v>
      </c>
      <c r="F53" s="1212"/>
      <c r="G53" s="1212"/>
      <c r="H53" s="1213"/>
      <c r="I53" s="336">
        <v>23090</v>
      </c>
      <c r="J53" s="337">
        <v>21278</v>
      </c>
      <c r="K53" s="337">
        <v>23930</v>
      </c>
      <c r="L53" s="337">
        <v>23466</v>
      </c>
      <c r="M53" s="338">
        <v>23549</v>
      </c>
    </row>
    <row r="54" spans="2:13" ht="27.75" customHeight="1" x14ac:dyDescent="0.3">
      <c r="B54" s="109"/>
      <c r="C54" s="110"/>
      <c r="D54" s="110"/>
      <c r="E54" s="111"/>
      <c r="F54" s="111"/>
      <c r="G54" s="111"/>
      <c r="H54" s="111"/>
      <c r="I54" s="112"/>
      <c r="J54" s="112"/>
      <c r="K54" s="112"/>
      <c r="L54" s="112"/>
      <c r="M54" s="112"/>
    </row>
    <row r="55" spans="2:13" ht="12.75" x14ac:dyDescent="0.25"/>
    <row r="65" ht="13.5" hidden="1" customHeight="1" x14ac:dyDescent="0.25"/>
    <row r="66" ht="13.5" hidden="1" customHeight="1" x14ac:dyDescent="0.25"/>
    <row r="67" ht="13.5" hidden="1" customHeight="1" x14ac:dyDescent="0.25"/>
  </sheetData>
  <sheetProtection algorithmName="SHA-512" hashValue="LRznNv8ekyihyheyaKWN9n1UQE+YavE2V1DEM8ikbcmsYJkSMo133UR/rMgx8odz9M8HUwQXf6sMutAAHqPtYA==" saltValue="QptzfgRCuNE6VjVBoaBG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5"/>
  <cols>
    <col min="1" max="1" width="8.265625" style="1" customWidth="1"/>
    <col min="2" max="2" width="16.33203125" style="1" customWidth="1"/>
    <col min="3" max="5" width="26.265625" style="1" customWidth="1"/>
    <col min="6" max="8" width="24.265625" style="1" customWidth="1"/>
    <col min="9" max="14" width="26" style="1" customWidth="1"/>
    <col min="15" max="15" width="6.06640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532</v>
      </c>
      <c r="G54" s="117" t="s">
        <v>533</v>
      </c>
      <c r="H54" s="118" t="s">
        <v>534</v>
      </c>
    </row>
    <row r="55" spans="2:8" ht="52.5" customHeight="1" x14ac:dyDescent="0.25">
      <c r="B55" s="119"/>
      <c r="C55" s="1222" t="s">
        <v>46</v>
      </c>
      <c r="D55" s="1222"/>
      <c r="E55" s="1223"/>
      <c r="F55" s="339">
        <v>3996</v>
      </c>
      <c r="G55" s="339">
        <v>4437</v>
      </c>
      <c r="H55" s="340">
        <v>4040</v>
      </c>
    </row>
    <row r="56" spans="2:8" ht="52.5" customHeight="1" x14ac:dyDescent="0.25">
      <c r="B56" s="120"/>
      <c r="C56" s="1224" t="s">
        <v>47</v>
      </c>
      <c r="D56" s="1224"/>
      <c r="E56" s="1225"/>
      <c r="F56" s="341">
        <v>394</v>
      </c>
      <c r="G56" s="341">
        <v>517</v>
      </c>
      <c r="H56" s="342">
        <v>672</v>
      </c>
    </row>
    <row r="57" spans="2:8" ht="53.25" customHeight="1" x14ac:dyDescent="0.25">
      <c r="B57" s="120"/>
      <c r="C57" s="1226" t="s">
        <v>48</v>
      </c>
      <c r="D57" s="1226"/>
      <c r="E57" s="1227"/>
      <c r="F57" s="343">
        <v>9394</v>
      </c>
      <c r="G57" s="343">
        <v>8711</v>
      </c>
      <c r="H57" s="344">
        <v>7840</v>
      </c>
    </row>
    <row r="58" spans="2:8" ht="45.75" customHeight="1" x14ac:dyDescent="0.25">
      <c r="B58" s="121"/>
      <c r="C58" s="1214" t="s">
        <v>568</v>
      </c>
      <c r="D58" s="1215"/>
      <c r="E58" s="1216"/>
      <c r="F58" s="345">
        <v>4144</v>
      </c>
      <c r="G58" s="345">
        <v>4375</v>
      </c>
      <c r="H58" s="346">
        <v>4477</v>
      </c>
    </row>
    <row r="59" spans="2:8" ht="45.75" customHeight="1" x14ac:dyDescent="0.25">
      <c r="B59" s="121"/>
      <c r="C59" s="1214" t="s">
        <v>569</v>
      </c>
      <c r="D59" s="1215"/>
      <c r="E59" s="1216"/>
      <c r="F59" s="345">
        <v>847</v>
      </c>
      <c r="G59" s="345">
        <v>717</v>
      </c>
      <c r="H59" s="346">
        <v>661</v>
      </c>
    </row>
    <row r="60" spans="2:8" ht="45.75" customHeight="1" x14ac:dyDescent="0.25">
      <c r="B60" s="121"/>
      <c r="C60" s="1214" t="s">
        <v>570</v>
      </c>
      <c r="D60" s="1215"/>
      <c r="E60" s="1216"/>
      <c r="F60" s="345">
        <v>259</v>
      </c>
      <c r="G60" s="345">
        <v>561</v>
      </c>
      <c r="H60" s="346">
        <v>600</v>
      </c>
    </row>
    <row r="61" spans="2:8" ht="45.75" customHeight="1" x14ac:dyDescent="0.25">
      <c r="B61" s="121"/>
      <c r="C61" s="1214" t="s">
        <v>571</v>
      </c>
      <c r="D61" s="1215"/>
      <c r="E61" s="1216"/>
      <c r="F61" s="345">
        <v>320</v>
      </c>
      <c r="G61" s="345">
        <v>491</v>
      </c>
      <c r="H61" s="346">
        <v>563</v>
      </c>
    </row>
    <row r="62" spans="2:8" ht="45.75" customHeight="1" thickBot="1" x14ac:dyDescent="0.3">
      <c r="B62" s="122"/>
      <c r="C62" s="1217" t="s">
        <v>572</v>
      </c>
      <c r="D62" s="1218"/>
      <c r="E62" s="1219"/>
      <c r="F62" s="347">
        <v>848</v>
      </c>
      <c r="G62" s="347">
        <v>566</v>
      </c>
      <c r="H62" s="348">
        <v>442</v>
      </c>
    </row>
    <row r="63" spans="2:8" ht="52.5" customHeight="1" thickBot="1" x14ac:dyDescent="0.3">
      <c r="B63" s="123"/>
      <c r="C63" s="1220" t="s">
        <v>49</v>
      </c>
      <c r="D63" s="1220"/>
      <c r="E63" s="1221"/>
      <c r="F63" s="349">
        <v>13784</v>
      </c>
      <c r="G63" s="349">
        <v>13665</v>
      </c>
      <c r="H63" s="350">
        <v>12552</v>
      </c>
    </row>
    <row r="64" spans="2:8" ht="12.75" x14ac:dyDescent="0.25"/>
  </sheetData>
  <sheetProtection algorithmName="SHA-512" hashValue="22Vj6GVWMoz0w3NPWOWk+uzbCnq3cB/+iKi2kp3uYej0/nuZyFEGq3BXE2tksCTy0sN1nPu2KTsRaVcWrLGqOQ==" saltValue="nwMt82pBXmcqf9zbRVN73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0D16B-163B-497C-8226-ED1E9B4059AA}">
  <sheetPr>
    <pageSetUpPr fitToPage="1"/>
  </sheetPr>
  <dimension ref="A1:DE85"/>
  <sheetViews>
    <sheetView showGridLines="0" zoomScaleNormal="100" zoomScaleSheetLayoutView="55" workbookViewId="0"/>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1235" t="s">
        <v>585</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2.75" x14ac:dyDescent="0.25">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2.75" x14ac:dyDescent="0.25">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2.75" x14ac:dyDescent="0.25">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2.75" x14ac:dyDescent="0.25">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577</v>
      </c>
    </row>
    <row r="50" spans="1:109" ht="12.75" x14ac:dyDescent="0.25">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530</v>
      </c>
      <c r="BQ50" s="1232"/>
      <c r="BR50" s="1232"/>
      <c r="BS50" s="1232"/>
      <c r="BT50" s="1232"/>
      <c r="BU50" s="1232"/>
      <c r="BV50" s="1232"/>
      <c r="BW50" s="1232"/>
      <c r="BX50" s="1232" t="s">
        <v>531</v>
      </c>
      <c r="BY50" s="1232"/>
      <c r="BZ50" s="1232"/>
      <c r="CA50" s="1232"/>
      <c r="CB50" s="1232"/>
      <c r="CC50" s="1232"/>
      <c r="CD50" s="1232"/>
      <c r="CE50" s="1232"/>
      <c r="CF50" s="1232" t="s">
        <v>532</v>
      </c>
      <c r="CG50" s="1232"/>
      <c r="CH50" s="1232"/>
      <c r="CI50" s="1232"/>
      <c r="CJ50" s="1232"/>
      <c r="CK50" s="1232"/>
      <c r="CL50" s="1232"/>
      <c r="CM50" s="1232"/>
      <c r="CN50" s="1232" t="s">
        <v>533</v>
      </c>
      <c r="CO50" s="1232"/>
      <c r="CP50" s="1232"/>
      <c r="CQ50" s="1232"/>
      <c r="CR50" s="1232"/>
      <c r="CS50" s="1232"/>
      <c r="CT50" s="1232"/>
      <c r="CU50" s="1232"/>
      <c r="CV50" s="1232" t="s">
        <v>534</v>
      </c>
      <c r="CW50" s="1232"/>
      <c r="CX50" s="1232"/>
      <c r="CY50" s="1232"/>
      <c r="CZ50" s="1232"/>
      <c r="DA50" s="1232"/>
      <c r="DB50" s="1232"/>
      <c r="DC50" s="1232"/>
    </row>
    <row r="51" spans="1:109" ht="13.5" customHeight="1" x14ac:dyDescent="0.25">
      <c r="B51" s="247"/>
      <c r="G51" s="1245"/>
      <c r="H51" s="1245"/>
      <c r="I51" s="1246"/>
      <c r="J51" s="1246"/>
      <c r="K51" s="1244"/>
      <c r="L51" s="1244"/>
      <c r="M51" s="1244"/>
      <c r="N51" s="1244"/>
      <c r="AM51" s="359"/>
      <c r="AN51" s="1234" t="s">
        <v>578</v>
      </c>
      <c r="AO51" s="1234"/>
      <c r="AP51" s="1234"/>
      <c r="AQ51" s="1234"/>
      <c r="AR51" s="1234"/>
      <c r="AS51" s="1234"/>
      <c r="AT51" s="1234"/>
      <c r="AU51" s="1234"/>
      <c r="AV51" s="1234"/>
      <c r="AW51" s="1234"/>
      <c r="AX51" s="1234"/>
      <c r="AY51" s="1234"/>
      <c r="AZ51" s="1234"/>
      <c r="BA51" s="1234"/>
      <c r="BB51" s="1234" t="s">
        <v>579</v>
      </c>
      <c r="BC51" s="1234"/>
      <c r="BD51" s="1234"/>
      <c r="BE51" s="1234"/>
      <c r="BF51" s="1234"/>
      <c r="BG51" s="1234"/>
      <c r="BH51" s="1234"/>
      <c r="BI51" s="1234"/>
      <c r="BJ51" s="1234"/>
      <c r="BK51" s="1234"/>
      <c r="BL51" s="1234"/>
      <c r="BM51" s="1234"/>
      <c r="BN51" s="1234"/>
      <c r="BO51" s="1234"/>
      <c r="BP51" s="1233">
        <v>105.3</v>
      </c>
      <c r="BQ51" s="1233"/>
      <c r="BR51" s="1233"/>
      <c r="BS51" s="1233"/>
      <c r="BT51" s="1233"/>
      <c r="BU51" s="1233"/>
      <c r="BV51" s="1233"/>
      <c r="BW51" s="1233"/>
      <c r="BX51" s="1233">
        <v>93.5</v>
      </c>
      <c r="BY51" s="1233"/>
      <c r="BZ51" s="1233"/>
      <c r="CA51" s="1233"/>
      <c r="CB51" s="1233"/>
      <c r="CC51" s="1233"/>
      <c r="CD51" s="1233"/>
      <c r="CE51" s="1233"/>
      <c r="CF51" s="1233">
        <v>108.8</v>
      </c>
      <c r="CG51" s="1233"/>
      <c r="CH51" s="1233"/>
      <c r="CI51" s="1233"/>
      <c r="CJ51" s="1233"/>
      <c r="CK51" s="1233"/>
      <c r="CL51" s="1233"/>
      <c r="CM51" s="1233"/>
      <c r="CN51" s="1233">
        <v>105.3</v>
      </c>
      <c r="CO51" s="1233"/>
      <c r="CP51" s="1233"/>
      <c r="CQ51" s="1233"/>
      <c r="CR51" s="1233"/>
      <c r="CS51" s="1233"/>
      <c r="CT51" s="1233"/>
      <c r="CU51" s="1233"/>
      <c r="CV51" s="1233">
        <v>103</v>
      </c>
      <c r="CW51" s="1233"/>
      <c r="CX51" s="1233"/>
      <c r="CY51" s="1233"/>
      <c r="CZ51" s="1233"/>
      <c r="DA51" s="1233"/>
      <c r="DB51" s="1233"/>
      <c r="DC51" s="1233"/>
    </row>
    <row r="52" spans="1:109" ht="12.75" x14ac:dyDescent="0.25">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2.75" x14ac:dyDescent="0.25">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580</v>
      </c>
      <c r="BC53" s="1234"/>
      <c r="BD53" s="1234"/>
      <c r="BE53" s="1234"/>
      <c r="BF53" s="1234"/>
      <c r="BG53" s="1234"/>
      <c r="BH53" s="1234"/>
      <c r="BI53" s="1234"/>
      <c r="BJ53" s="1234"/>
      <c r="BK53" s="1234"/>
      <c r="BL53" s="1234"/>
      <c r="BM53" s="1234"/>
      <c r="BN53" s="1234"/>
      <c r="BO53" s="1234"/>
      <c r="BP53" s="1233">
        <v>58.8</v>
      </c>
      <c r="BQ53" s="1233"/>
      <c r="BR53" s="1233"/>
      <c r="BS53" s="1233"/>
      <c r="BT53" s="1233"/>
      <c r="BU53" s="1233"/>
      <c r="BV53" s="1233"/>
      <c r="BW53" s="1233"/>
      <c r="BX53" s="1233">
        <v>60.1</v>
      </c>
      <c r="BY53" s="1233"/>
      <c r="BZ53" s="1233"/>
      <c r="CA53" s="1233"/>
      <c r="CB53" s="1233"/>
      <c r="CC53" s="1233"/>
      <c r="CD53" s="1233"/>
      <c r="CE53" s="1233"/>
      <c r="CF53" s="1233">
        <v>60.5</v>
      </c>
      <c r="CG53" s="1233"/>
      <c r="CH53" s="1233"/>
      <c r="CI53" s="1233"/>
      <c r="CJ53" s="1233"/>
      <c r="CK53" s="1233"/>
      <c r="CL53" s="1233"/>
      <c r="CM53" s="1233"/>
      <c r="CN53" s="1233">
        <v>62.1</v>
      </c>
      <c r="CO53" s="1233"/>
      <c r="CP53" s="1233"/>
      <c r="CQ53" s="1233"/>
      <c r="CR53" s="1233"/>
      <c r="CS53" s="1233"/>
      <c r="CT53" s="1233"/>
      <c r="CU53" s="1233"/>
      <c r="CV53" s="1233">
        <v>63.4</v>
      </c>
      <c r="CW53" s="1233"/>
      <c r="CX53" s="1233"/>
      <c r="CY53" s="1233"/>
      <c r="CZ53" s="1233"/>
      <c r="DA53" s="1233"/>
      <c r="DB53" s="1233"/>
      <c r="DC53" s="1233"/>
    </row>
    <row r="54" spans="1:109" ht="12.75" x14ac:dyDescent="0.25">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2.75" x14ac:dyDescent="0.25">
      <c r="A55" s="358"/>
      <c r="B55" s="247"/>
      <c r="G55" s="1228"/>
      <c r="H55" s="1228"/>
      <c r="I55" s="1228"/>
      <c r="J55" s="1228"/>
      <c r="K55" s="1244"/>
      <c r="L55" s="1244"/>
      <c r="M55" s="1244"/>
      <c r="N55" s="1244"/>
      <c r="AN55" s="1232" t="s">
        <v>581</v>
      </c>
      <c r="AO55" s="1232"/>
      <c r="AP55" s="1232"/>
      <c r="AQ55" s="1232"/>
      <c r="AR55" s="1232"/>
      <c r="AS55" s="1232"/>
      <c r="AT55" s="1232"/>
      <c r="AU55" s="1232"/>
      <c r="AV55" s="1232"/>
      <c r="AW55" s="1232"/>
      <c r="AX55" s="1232"/>
      <c r="AY55" s="1232"/>
      <c r="AZ55" s="1232"/>
      <c r="BA55" s="1232"/>
      <c r="BB55" s="1234" t="s">
        <v>579</v>
      </c>
      <c r="BC55" s="1234"/>
      <c r="BD55" s="1234"/>
      <c r="BE55" s="1234"/>
      <c r="BF55" s="1234"/>
      <c r="BG55" s="1234"/>
      <c r="BH55" s="1234"/>
      <c r="BI55" s="1234"/>
      <c r="BJ55" s="1234"/>
      <c r="BK55" s="1234"/>
      <c r="BL55" s="1234"/>
      <c r="BM55" s="1234"/>
      <c r="BN55" s="1234"/>
      <c r="BO55" s="1234"/>
      <c r="BP55" s="1233">
        <v>27.8</v>
      </c>
      <c r="BQ55" s="1233"/>
      <c r="BR55" s="1233"/>
      <c r="BS55" s="1233"/>
      <c r="BT55" s="1233"/>
      <c r="BU55" s="1233"/>
      <c r="BV55" s="1233"/>
      <c r="BW55" s="1233"/>
      <c r="BX55" s="1233">
        <v>19</v>
      </c>
      <c r="BY55" s="1233"/>
      <c r="BZ55" s="1233"/>
      <c r="CA55" s="1233"/>
      <c r="CB55" s="1233"/>
      <c r="CC55" s="1233"/>
      <c r="CD55" s="1233"/>
      <c r="CE55" s="1233"/>
      <c r="CF55" s="1233">
        <v>4</v>
      </c>
      <c r="CG55" s="1233"/>
      <c r="CH55" s="1233"/>
      <c r="CI55" s="1233"/>
      <c r="CJ55" s="1233"/>
      <c r="CK55" s="1233"/>
      <c r="CL55" s="1233"/>
      <c r="CM55" s="1233"/>
      <c r="CN55" s="1233">
        <v>0.4</v>
      </c>
      <c r="CO55" s="1233"/>
      <c r="CP55" s="1233"/>
      <c r="CQ55" s="1233"/>
      <c r="CR55" s="1233"/>
      <c r="CS55" s="1233"/>
      <c r="CT55" s="1233"/>
      <c r="CU55" s="1233"/>
      <c r="CV55" s="1233">
        <v>9.8000000000000007</v>
      </c>
      <c r="CW55" s="1233"/>
      <c r="CX55" s="1233"/>
      <c r="CY55" s="1233"/>
      <c r="CZ55" s="1233"/>
      <c r="DA55" s="1233"/>
      <c r="DB55" s="1233"/>
      <c r="DC55" s="1233"/>
    </row>
    <row r="56" spans="1:109" ht="12.75" x14ac:dyDescent="0.25">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2.75" x14ac:dyDescent="0.25">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580</v>
      </c>
      <c r="BC57" s="1234"/>
      <c r="BD57" s="1234"/>
      <c r="BE57" s="1234"/>
      <c r="BF57" s="1234"/>
      <c r="BG57" s="1234"/>
      <c r="BH57" s="1234"/>
      <c r="BI57" s="1234"/>
      <c r="BJ57" s="1234"/>
      <c r="BK57" s="1234"/>
      <c r="BL57" s="1234"/>
      <c r="BM57" s="1234"/>
      <c r="BN57" s="1234"/>
      <c r="BO57" s="1234"/>
      <c r="BP57" s="1233">
        <v>62</v>
      </c>
      <c r="BQ57" s="1233"/>
      <c r="BR57" s="1233"/>
      <c r="BS57" s="1233"/>
      <c r="BT57" s="1233"/>
      <c r="BU57" s="1233"/>
      <c r="BV57" s="1233"/>
      <c r="BW57" s="1233"/>
      <c r="BX57" s="1233">
        <v>61.7</v>
      </c>
      <c r="BY57" s="1233"/>
      <c r="BZ57" s="1233"/>
      <c r="CA57" s="1233"/>
      <c r="CB57" s="1233"/>
      <c r="CC57" s="1233"/>
      <c r="CD57" s="1233"/>
      <c r="CE57" s="1233"/>
      <c r="CF57" s="1233">
        <v>63</v>
      </c>
      <c r="CG57" s="1233"/>
      <c r="CH57" s="1233"/>
      <c r="CI57" s="1233"/>
      <c r="CJ57" s="1233"/>
      <c r="CK57" s="1233"/>
      <c r="CL57" s="1233"/>
      <c r="CM57" s="1233"/>
      <c r="CN57" s="1233">
        <v>64.3</v>
      </c>
      <c r="CO57" s="1233"/>
      <c r="CP57" s="1233"/>
      <c r="CQ57" s="1233"/>
      <c r="CR57" s="1233"/>
      <c r="CS57" s="1233"/>
      <c r="CT57" s="1233"/>
      <c r="CU57" s="1233"/>
      <c r="CV57" s="1233">
        <v>65.2</v>
      </c>
      <c r="CW57" s="1233"/>
      <c r="CX57" s="1233"/>
      <c r="CY57" s="1233"/>
      <c r="CZ57" s="1233"/>
      <c r="DA57" s="1233"/>
      <c r="DB57" s="1233"/>
      <c r="DC57" s="1233"/>
      <c r="DD57" s="363"/>
      <c r="DE57" s="362"/>
    </row>
    <row r="58" spans="1:109" s="358" customFormat="1" ht="12.75" x14ac:dyDescent="0.25">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582</v>
      </c>
    </row>
    <row r="64" spans="1:109" ht="12.75" x14ac:dyDescent="0.25">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1248" t="s">
        <v>584</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2.75" x14ac:dyDescent="0.25">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2.75" x14ac:dyDescent="0.25">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2.75" x14ac:dyDescent="0.25">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2.75" x14ac:dyDescent="0.25">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577</v>
      </c>
    </row>
    <row r="72" spans="2:107" ht="12.75" x14ac:dyDescent="0.25">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530</v>
      </c>
      <c r="BQ72" s="1232"/>
      <c r="BR72" s="1232"/>
      <c r="BS72" s="1232"/>
      <c r="BT72" s="1232"/>
      <c r="BU72" s="1232"/>
      <c r="BV72" s="1232"/>
      <c r="BW72" s="1232"/>
      <c r="BX72" s="1232" t="s">
        <v>531</v>
      </c>
      <c r="BY72" s="1232"/>
      <c r="BZ72" s="1232"/>
      <c r="CA72" s="1232"/>
      <c r="CB72" s="1232"/>
      <c r="CC72" s="1232"/>
      <c r="CD72" s="1232"/>
      <c r="CE72" s="1232"/>
      <c r="CF72" s="1232" t="s">
        <v>532</v>
      </c>
      <c r="CG72" s="1232"/>
      <c r="CH72" s="1232"/>
      <c r="CI72" s="1232"/>
      <c r="CJ72" s="1232"/>
      <c r="CK72" s="1232"/>
      <c r="CL72" s="1232"/>
      <c r="CM72" s="1232"/>
      <c r="CN72" s="1232" t="s">
        <v>533</v>
      </c>
      <c r="CO72" s="1232"/>
      <c r="CP72" s="1232"/>
      <c r="CQ72" s="1232"/>
      <c r="CR72" s="1232"/>
      <c r="CS72" s="1232"/>
      <c r="CT72" s="1232"/>
      <c r="CU72" s="1232"/>
      <c r="CV72" s="1232" t="s">
        <v>534</v>
      </c>
      <c r="CW72" s="1232"/>
      <c r="CX72" s="1232"/>
      <c r="CY72" s="1232"/>
      <c r="CZ72" s="1232"/>
      <c r="DA72" s="1232"/>
      <c r="DB72" s="1232"/>
      <c r="DC72" s="1232"/>
    </row>
    <row r="73" spans="2:107" ht="12.75" x14ac:dyDescent="0.25">
      <c r="B73" s="247"/>
      <c r="G73" s="1245"/>
      <c r="H73" s="1245"/>
      <c r="I73" s="1245"/>
      <c r="J73" s="1245"/>
      <c r="K73" s="1257"/>
      <c r="L73" s="1257"/>
      <c r="M73" s="1257"/>
      <c r="N73" s="1257"/>
      <c r="AM73" s="359"/>
      <c r="AN73" s="1234" t="s">
        <v>578</v>
      </c>
      <c r="AO73" s="1234"/>
      <c r="AP73" s="1234"/>
      <c r="AQ73" s="1234"/>
      <c r="AR73" s="1234"/>
      <c r="AS73" s="1234"/>
      <c r="AT73" s="1234"/>
      <c r="AU73" s="1234"/>
      <c r="AV73" s="1234"/>
      <c r="AW73" s="1234"/>
      <c r="AX73" s="1234"/>
      <c r="AY73" s="1234"/>
      <c r="AZ73" s="1234"/>
      <c r="BA73" s="1234"/>
      <c r="BB73" s="1234" t="s">
        <v>579</v>
      </c>
      <c r="BC73" s="1234"/>
      <c r="BD73" s="1234"/>
      <c r="BE73" s="1234"/>
      <c r="BF73" s="1234"/>
      <c r="BG73" s="1234"/>
      <c r="BH73" s="1234"/>
      <c r="BI73" s="1234"/>
      <c r="BJ73" s="1234"/>
      <c r="BK73" s="1234"/>
      <c r="BL73" s="1234"/>
      <c r="BM73" s="1234"/>
      <c r="BN73" s="1234"/>
      <c r="BO73" s="1234"/>
      <c r="BP73" s="1233">
        <v>105.3</v>
      </c>
      <c r="BQ73" s="1233"/>
      <c r="BR73" s="1233"/>
      <c r="BS73" s="1233"/>
      <c r="BT73" s="1233"/>
      <c r="BU73" s="1233"/>
      <c r="BV73" s="1233"/>
      <c r="BW73" s="1233"/>
      <c r="BX73" s="1233">
        <v>93.5</v>
      </c>
      <c r="BY73" s="1233"/>
      <c r="BZ73" s="1233"/>
      <c r="CA73" s="1233"/>
      <c r="CB73" s="1233"/>
      <c r="CC73" s="1233"/>
      <c r="CD73" s="1233"/>
      <c r="CE73" s="1233"/>
      <c r="CF73" s="1233">
        <v>108.8</v>
      </c>
      <c r="CG73" s="1233"/>
      <c r="CH73" s="1233"/>
      <c r="CI73" s="1233"/>
      <c r="CJ73" s="1233"/>
      <c r="CK73" s="1233"/>
      <c r="CL73" s="1233"/>
      <c r="CM73" s="1233"/>
      <c r="CN73" s="1233">
        <v>105.3</v>
      </c>
      <c r="CO73" s="1233"/>
      <c r="CP73" s="1233"/>
      <c r="CQ73" s="1233"/>
      <c r="CR73" s="1233"/>
      <c r="CS73" s="1233"/>
      <c r="CT73" s="1233"/>
      <c r="CU73" s="1233"/>
      <c r="CV73" s="1233">
        <v>103</v>
      </c>
      <c r="CW73" s="1233"/>
      <c r="CX73" s="1233"/>
      <c r="CY73" s="1233"/>
      <c r="CZ73" s="1233"/>
      <c r="DA73" s="1233"/>
      <c r="DB73" s="1233"/>
      <c r="DC73" s="1233"/>
    </row>
    <row r="74" spans="2:107" ht="12.75" x14ac:dyDescent="0.25">
      <c r="B74" s="247"/>
      <c r="G74" s="1245"/>
      <c r="H74" s="1245"/>
      <c r="I74" s="1245"/>
      <c r="J74" s="1245"/>
      <c r="K74" s="1257"/>
      <c r="L74" s="1257"/>
      <c r="M74" s="1257"/>
      <c r="N74" s="1257"/>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2.75" x14ac:dyDescent="0.25">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583</v>
      </c>
      <c r="BC75" s="1234"/>
      <c r="BD75" s="1234"/>
      <c r="BE75" s="1234"/>
      <c r="BF75" s="1234"/>
      <c r="BG75" s="1234"/>
      <c r="BH75" s="1234"/>
      <c r="BI75" s="1234"/>
      <c r="BJ75" s="1234"/>
      <c r="BK75" s="1234"/>
      <c r="BL75" s="1234"/>
      <c r="BM75" s="1234"/>
      <c r="BN75" s="1234"/>
      <c r="BO75" s="1234"/>
      <c r="BP75" s="1233">
        <v>10.6</v>
      </c>
      <c r="BQ75" s="1233"/>
      <c r="BR75" s="1233"/>
      <c r="BS75" s="1233"/>
      <c r="BT75" s="1233"/>
      <c r="BU75" s="1233"/>
      <c r="BV75" s="1233"/>
      <c r="BW75" s="1233"/>
      <c r="BX75" s="1233">
        <v>10.7</v>
      </c>
      <c r="BY75" s="1233"/>
      <c r="BZ75" s="1233"/>
      <c r="CA75" s="1233"/>
      <c r="CB75" s="1233"/>
      <c r="CC75" s="1233"/>
      <c r="CD75" s="1233"/>
      <c r="CE75" s="1233"/>
      <c r="CF75" s="1233">
        <v>11.4</v>
      </c>
      <c r="CG75" s="1233"/>
      <c r="CH75" s="1233"/>
      <c r="CI75" s="1233"/>
      <c r="CJ75" s="1233"/>
      <c r="CK75" s="1233"/>
      <c r="CL75" s="1233"/>
      <c r="CM75" s="1233"/>
      <c r="CN75" s="1233">
        <v>12</v>
      </c>
      <c r="CO75" s="1233"/>
      <c r="CP75" s="1233"/>
      <c r="CQ75" s="1233"/>
      <c r="CR75" s="1233"/>
      <c r="CS75" s="1233"/>
      <c r="CT75" s="1233"/>
      <c r="CU75" s="1233"/>
      <c r="CV75" s="1233">
        <v>12.2</v>
      </c>
      <c r="CW75" s="1233"/>
      <c r="CX75" s="1233"/>
      <c r="CY75" s="1233"/>
      <c r="CZ75" s="1233"/>
      <c r="DA75" s="1233"/>
      <c r="DB75" s="1233"/>
      <c r="DC75" s="1233"/>
    </row>
    <row r="76" spans="2:107" ht="12.75" x14ac:dyDescent="0.25">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2.75" x14ac:dyDescent="0.25">
      <c r="B77" s="247"/>
      <c r="G77" s="1228"/>
      <c r="H77" s="1228"/>
      <c r="I77" s="1228"/>
      <c r="J77" s="1228"/>
      <c r="K77" s="1257"/>
      <c r="L77" s="1257"/>
      <c r="M77" s="1257"/>
      <c r="N77" s="1257"/>
      <c r="AN77" s="1232" t="s">
        <v>581</v>
      </c>
      <c r="AO77" s="1232"/>
      <c r="AP77" s="1232"/>
      <c r="AQ77" s="1232"/>
      <c r="AR77" s="1232"/>
      <c r="AS77" s="1232"/>
      <c r="AT77" s="1232"/>
      <c r="AU77" s="1232"/>
      <c r="AV77" s="1232"/>
      <c r="AW77" s="1232"/>
      <c r="AX77" s="1232"/>
      <c r="AY77" s="1232"/>
      <c r="AZ77" s="1232"/>
      <c r="BA77" s="1232"/>
      <c r="BB77" s="1234" t="s">
        <v>579</v>
      </c>
      <c r="BC77" s="1234"/>
      <c r="BD77" s="1234"/>
      <c r="BE77" s="1234"/>
      <c r="BF77" s="1234"/>
      <c r="BG77" s="1234"/>
      <c r="BH77" s="1234"/>
      <c r="BI77" s="1234"/>
      <c r="BJ77" s="1234"/>
      <c r="BK77" s="1234"/>
      <c r="BL77" s="1234"/>
      <c r="BM77" s="1234"/>
      <c r="BN77" s="1234"/>
      <c r="BO77" s="1234"/>
      <c r="BP77" s="1233">
        <v>27.8</v>
      </c>
      <c r="BQ77" s="1233"/>
      <c r="BR77" s="1233"/>
      <c r="BS77" s="1233"/>
      <c r="BT77" s="1233"/>
      <c r="BU77" s="1233"/>
      <c r="BV77" s="1233"/>
      <c r="BW77" s="1233"/>
      <c r="BX77" s="1233">
        <v>19</v>
      </c>
      <c r="BY77" s="1233"/>
      <c r="BZ77" s="1233"/>
      <c r="CA77" s="1233"/>
      <c r="CB77" s="1233"/>
      <c r="CC77" s="1233"/>
      <c r="CD77" s="1233"/>
      <c r="CE77" s="1233"/>
      <c r="CF77" s="1233">
        <v>4</v>
      </c>
      <c r="CG77" s="1233"/>
      <c r="CH77" s="1233"/>
      <c r="CI77" s="1233"/>
      <c r="CJ77" s="1233"/>
      <c r="CK77" s="1233"/>
      <c r="CL77" s="1233"/>
      <c r="CM77" s="1233"/>
      <c r="CN77" s="1233">
        <v>0.4</v>
      </c>
      <c r="CO77" s="1233"/>
      <c r="CP77" s="1233"/>
      <c r="CQ77" s="1233"/>
      <c r="CR77" s="1233"/>
      <c r="CS77" s="1233"/>
      <c r="CT77" s="1233"/>
      <c r="CU77" s="1233"/>
      <c r="CV77" s="1233">
        <v>9.8000000000000007</v>
      </c>
      <c r="CW77" s="1233"/>
      <c r="CX77" s="1233"/>
      <c r="CY77" s="1233"/>
      <c r="CZ77" s="1233"/>
      <c r="DA77" s="1233"/>
      <c r="DB77" s="1233"/>
      <c r="DC77" s="1233"/>
    </row>
    <row r="78" spans="2:107" ht="12.75" x14ac:dyDescent="0.25">
      <c r="B78" s="247"/>
      <c r="G78" s="1228"/>
      <c r="H78" s="1228"/>
      <c r="I78" s="1228"/>
      <c r="J78" s="1228"/>
      <c r="K78" s="1257"/>
      <c r="L78" s="1257"/>
      <c r="M78" s="1257"/>
      <c r="N78" s="1257"/>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2.75" x14ac:dyDescent="0.25">
      <c r="B79" s="247"/>
      <c r="G79" s="1228"/>
      <c r="H79" s="1228"/>
      <c r="I79" s="1247"/>
      <c r="J79" s="1247"/>
      <c r="K79" s="1258"/>
      <c r="L79" s="1258"/>
      <c r="M79" s="1258"/>
      <c r="N79" s="1258"/>
      <c r="AN79" s="1232"/>
      <c r="AO79" s="1232"/>
      <c r="AP79" s="1232"/>
      <c r="AQ79" s="1232"/>
      <c r="AR79" s="1232"/>
      <c r="AS79" s="1232"/>
      <c r="AT79" s="1232"/>
      <c r="AU79" s="1232"/>
      <c r="AV79" s="1232"/>
      <c r="AW79" s="1232"/>
      <c r="AX79" s="1232"/>
      <c r="AY79" s="1232"/>
      <c r="AZ79" s="1232"/>
      <c r="BA79" s="1232"/>
      <c r="BB79" s="1234" t="s">
        <v>583</v>
      </c>
      <c r="BC79" s="1234"/>
      <c r="BD79" s="1234"/>
      <c r="BE79" s="1234"/>
      <c r="BF79" s="1234"/>
      <c r="BG79" s="1234"/>
      <c r="BH79" s="1234"/>
      <c r="BI79" s="1234"/>
      <c r="BJ79" s="1234"/>
      <c r="BK79" s="1234"/>
      <c r="BL79" s="1234"/>
      <c r="BM79" s="1234"/>
      <c r="BN79" s="1234"/>
      <c r="BO79" s="1234"/>
      <c r="BP79" s="1233">
        <v>7.5</v>
      </c>
      <c r="BQ79" s="1233"/>
      <c r="BR79" s="1233"/>
      <c r="BS79" s="1233"/>
      <c r="BT79" s="1233"/>
      <c r="BU79" s="1233"/>
      <c r="BV79" s="1233"/>
      <c r="BW79" s="1233"/>
      <c r="BX79" s="1233">
        <v>8</v>
      </c>
      <c r="BY79" s="1233"/>
      <c r="BZ79" s="1233"/>
      <c r="CA79" s="1233"/>
      <c r="CB79" s="1233"/>
      <c r="CC79" s="1233"/>
      <c r="CD79" s="1233"/>
      <c r="CE79" s="1233"/>
      <c r="CF79" s="1233">
        <v>8</v>
      </c>
      <c r="CG79" s="1233"/>
      <c r="CH79" s="1233"/>
      <c r="CI79" s="1233"/>
      <c r="CJ79" s="1233"/>
      <c r="CK79" s="1233"/>
      <c r="CL79" s="1233"/>
      <c r="CM79" s="1233"/>
      <c r="CN79" s="1233">
        <v>8.3000000000000007</v>
      </c>
      <c r="CO79" s="1233"/>
      <c r="CP79" s="1233"/>
      <c r="CQ79" s="1233"/>
      <c r="CR79" s="1233"/>
      <c r="CS79" s="1233"/>
      <c r="CT79" s="1233"/>
      <c r="CU79" s="1233"/>
      <c r="CV79" s="1233">
        <v>8.6</v>
      </c>
      <c r="CW79" s="1233"/>
      <c r="CX79" s="1233"/>
      <c r="CY79" s="1233"/>
      <c r="CZ79" s="1233"/>
      <c r="DA79" s="1233"/>
      <c r="DB79" s="1233"/>
      <c r="DC79" s="1233"/>
    </row>
    <row r="80" spans="2:107" ht="12.75" x14ac:dyDescent="0.25">
      <c r="B80" s="247"/>
      <c r="G80" s="1228"/>
      <c r="H80" s="1228"/>
      <c r="I80" s="1247"/>
      <c r="J80" s="1247"/>
      <c r="K80" s="1258"/>
      <c r="L80" s="1258"/>
      <c r="M80" s="1258"/>
      <c r="N80" s="1258"/>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447Qp2EiG/WLFgBbX/0ooiSS5VjAeEZ6bPh69RLwyajL98GWSTHugLwRyn0XUusBsq43FqmFU/kJ7pbZ7w9vrQ==" saltValue="Vm186mcUUqr4N9MI01mWx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76DCF-A527-45D9-8346-DE828075A45C}">
  <sheetPr>
    <pageSetUpPr fitToPage="1"/>
  </sheetPr>
  <dimension ref="A1:DR125"/>
  <sheetViews>
    <sheetView showGridLines="0" zoomScaleNormal="100" zoomScaleSheetLayoutView="70"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480</v>
      </c>
    </row>
  </sheetData>
  <sheetProtection algorithmName="SHA-512" hashValue="cID6Uerd2OfoD72hlzGyO2cB83PzG28LbjT1YUqmfWMOduHgoN4M8BfYScIKf48NA1IWEi/B8GYFckmTM1sdWg==" saltValue="Uws2nDUngq78IaFWyD0R+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7F16-FDD8-4C65-A9C1-69C225504726}">
  <sheetPr>
    <pageSetUpPr fitToPage="1"/>
  </sheetPr>
  <dimension ref="A1:DR125"/>
  <sheetViews>
    <sheetView showGridLines="0" zoomScaleNormal="100" zoomScaleSheetLayoutView="55" workbookViewId="0"/>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480</v>
      </c>
    </row>
  </sheetData>
  <sheetProtection algorithmName="SHA-512" hashValue="7ZFBuDS9hvsc4lQ0cGQ8f+qJHf0xY7VZ0oB2Vg8C8WRHwPKJIN3az7QvGzUSa7FjRznv+qr5wlB+7/5ydbXdZQ==" saltValue="zd/g7FjD2W25Xrh5JX8ZW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6640625" defaultRowHeight="12.75" x14ac:dyDescent="0.25"/>
  <cols>
    <col min="1" max="1" width="45.9296875" style="130" customWidth="1"/>
    <col min="2" max="8" width="13.33203125" style="130" customWidth="1"/>
    <col min="9" max="16384" width="11.06640625" style="130"/>
  </cols>
  <sheetData>
    <row r="1" spans="1:8" x14ac:dyDescent="0.25">
      <c r="A1" s="124"/>
      <c r="B1" s="125"/>
      <c r="C1" s="126"/>
      <c r="D1" s="127"/>
      <c r="E1" s="128"/>
      <c r="F1" s="128"/>
      <c r="G1" s="128"/>
      <c r="H1" s="129"/>
    </row>
    <row r="2" spans="1:8" x14ac:dyDescent="0.25">
      <c r="A2" s="131"/>
      <c r="B2" s="132"/>
      <c r="C2" s="133"/>
      <c r="D2" s="134" t="s">
        <v>50</v>
      </c>
      <c r="E2" s="135"/>
      <c r="F2" s="136" t="s">
        <v>529</v>
      </c>
      <c r="G2" s="137"/>
      <c r="H2" s="138"/>
    </row>
    <row r="3" spans="1:8" x14ac:dyDescent="0.25">
      <c r="A3" s="134" t="s">
        <v>522</v>
      </c>
      <c r="B3" s="139"/>
      <c r="C3" s="140"/>
      <c r="D3" s="141">
        <v>96564</v>
      </c>
      <c r="E3" s="142"/>
      <c r="F3" s="143">
        <v>70329</v>
      </c>
      <c r="G3" s="144"/>
      <c r="H3" s="145"/>
    </row>
    <row r="4" spans="1:8" x14ac:dyDescent="0.25">
      <c r="A4" s="146"/>
      <c r="B4" s="147"/>
      <c r="C4" s="148"/>
      <c r="D4" s="149">
        <v>42292</v>
      </c>
      <c r="E4" s="150"/>
      <c r="F4" s="151">
        <v>39403</v>
      </c>
      <c r="G4" s="152"/>
      <c r="H4" s="153"/>
    </row>
    <row r="5" spans="1:8" x14ac:dyDescent="0.25">
      <c r="A5" s="134" t="s">
        <v>524</v>
      </c>
      <c r="B5" s="139"/>
      <c r="C5" s="140"/>
      <c r="D5" s="141">
        <v>93938</v>
      </c>
      <c r="E5" s="142"/>
      <c r="F5" s="143">
        <v>71871</v>
      </c>
      <c r="G5" s="144"/>
      <c r="H5" s="145"/>
    </row>
    <row r="6" spans="1:8" x14ac:dyDescent="0.25">
      <c r="A6" s="146"/>
      <c r="B6" s="147"/>
      <c r="C6" s="148"/>
      <c r="D6" s="149">
        <v>47550</v>
      </c>
      <c r="E6" s="150"/>
      <c r="F6" s="151">
        <v>38232</v>
      </c>
      <c r="G6" s="152"/>
      <c r="H6" s="153"/>
    </row>
    <row r="7" spans="1:8" x14ac:dyDescent="0.25">
      <c r="A7" s="134" t="s">
        <v>525</v>
      </c>
      <c r="B7" s="139"/>
      <c r="C7" s="140"/>
      <c r="D7" s="141">
        <v>102039</v>
      </c>
      <c r="E7" s="142"/>
      <c r="F7" s="143">
        <v>71807</v>
      </c>
      <c r="G7" s="144"/>
      <c r="H7" s="145"/>
    </row>
    <row r="8" spans="1:8" x14ac:dyDescent="0.25">
      <c r="A8" s="146"/>
      <c r="B8" s="147"/>
      <c r="C8" s="148"/>
      <c r="D8" s="149">
        <v>49667</v>
      </c>
      <c r="E8" s="150"/>
      <c r="F8" s="151">
        <v>37333</v>
      </c>
      <c r="G8" s="152"/>
      <c r="H8" s="153"/>
    </row>
    <row r="9" spans="1:8" x14ac:dyDescent="0.25">
      <c r="A9" s="134" t="s">
        <v>526</v>
      </c>
      <c r="B9" s="139"/>
      <c r="C9" s="140"/>
      <c r="D9" s="141">
        <v>96504</v>
      </c>
      <c r="E9" s="142"/>
      <c r="F9" s="143">
        <v>80821</v>
      </c>
      <c r="G9" s="144"/>
      <c r="H9" s="145"/>
    </row>
    <row r="10" spans="1:8" x14ac:dyDescent="0.25">
      <c r="A10" s="146"/>
      <c r="B10" s="147"/>
      <c r="C10" s="148"/>
      <c r="D10" s="149">
        <v>66573</v>
      </c>
      <c r="E10" s="150"/>
      <c r="F10" s="151">
        <v>49586</v>
      </c>
      <c r="G10" s="152"/>
      <c r="H10" s="153"/>
    </row>
    <row r="11" spans="1:8" x14ac:dyDescent="0.25">
      <c r="A11" s="134" t="s">
        <v>527</v>
      </c>
      <c r="B11" s="139"/>
      <c r="C11" s="140"/>
      <c r="D11" s="141">
        <v>77109</v>
      </c>
      <c r="E11" s="142"/>
      <c r="F11" s="143">
        <v>79840</v>
      </c>
      <c r="G11" s="144"/>
      <c r="H11" s="145"/>
    </row>
    <row r="12" spans="1:8" x14ac:dyDescent="0.25">
      <c r="A12" s="146"/>
      <c r="B12" s="147"/>
      <c r="C12" s="154"/>
      <c r="D12" s="149">
        <v>40860</v>
      </c>
      <c r="E12" s="150"/>
      <c r="F12" s="151">
        <v>45238</v>
      </c>
      <c r="G12" s="152"/>
      <c r="H12" s="153"/>
    </row>
    <row r="13" spans="1:8" x14ac:dyDescent="0.25">
      <c r="A13" s="134"/>
      <c r="B13" s="139"/>
      <c r="C13" s="140"/>
      <c r="D13" s="141">
        <v>93231</v>
      </c>
      <c r="E13" s="142"/>
      <c r="F13" s="143">
        <v>74934</v>
      </c>
      <c r="G13" s="155"/>
      <c r="H13" s="145"/>
    </row>
    <row r="14" spans="1:8" x14ac:dyDescent="0.25">
      <c r="A14" s="146"/>
      <c r="B14" s="147"/>
      <c r="C14" s="148"/>
      <c r="D14" s="149">
        <v>49388</v>
      </c>
      <c r="E14" s="150"/>
      <c r="F14" s="151">
        <v>41958</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6.02</v>
      </c>
      <c r="C19" s="156">
        <f>ROUND(VALUE(SUBSTITUTE(実質収支比率等に係る経年分析!G$48,"▲","-")),2)</f>
        <v>1.07</v>
      </c>
      <c r="D19" s="156">
        <f>ROUND(VALUE(SUBSTITUTE(実質収支比率等に係る経年分析!H$48,"▲","-")),2)</f>
        <v>3.69</v>
      </c>
      <c r="E19" s="156">
        <f>ROUND(VALUE(SUBSTITUTE(実質収支比率等に係る経年分析!I$48,"▲","-")),2)</f>
        <v>3.48</v>
      </c>
      <c r="F19" s="156">
        <f>ROUND(VALUE(SUBSTITUTE(実質収支比率等に係る経年分析!J$48,"▲","-")),2)</f>
        <v>4.46</v>
      </c>
    </row>
    <row r="20" spans="1:11" x14ac:dyDescent="0.25">
      <c r="A20" s="156" t="s">
        <v>53</v>
      </c>
      <c r="B20" s="156">
        <f>ROUND(VALUE(SUBSTITUTE(実質収支比率等に係る経年分析!F$47,"▲","-")),2)</f>
        <v>9.19</v>
      </c>
      <c r="C20" s="156">
        <f>ROUND(VALUE(SUBSTITUTE(実質収支比率等に係る経年分析!G$47,"▲","-")),2)</f>
        <v>14.92</v>
      </c>
      <c r="D20" s="156">
        <f>ROUND(VALUE(SUBSTITUTE(実質収支比率等に係る経年分析!H$47,"▲","-")),2)</f>
        <v>14.16</v>
      </c>
      <c r="E20" s="156">
        <f>ROUND(VALUE(SUBSTITUTE(実質収支比率等に係る経年分析!I$47,"▲","-")),2)</f>
        <v>15.62</v>
      </c>
      <c r="F20" s="156">
        <f>ROUND(VALUE(SUBSTITUTE(実質収支比率等に係る経年分析!J$47,"▲","-")),2)</f>
        <v>13.93</v>
      </c>
    </row>
    <row r="21" spans="1:11" x14ac:dyDescent="0.25">
      <c r="A21" s="156" t="s">
        <v>54</v>
      </c>
      <c r="B21" s="156">
        <f>IF(ISNUMBER(VALUE(SUBSTITUTE(実質収支比率等に係る経年分析!F$49,"▲","-"))),ROUND(VALUE(SUBSTITUTE(実質収支比率等に係る経年分析!F$49,"▲","-")),2),NA())</f>
        <v>-0.09</v>
      </c>
      <c r="C21" s="156">
        <f>IF(ISNUMBER(VALUE(SUBSTITUTE(実質収支比率等に係る経年分析!G$49,"▲","-"))),ROUND(VALUE(SUBSTITUTE(実質収支比率等に係る経年分析!G$49,"▲","-")),2),NA())</f>
        <v>1.27</v>
      </c>
      <c r="D21" s="156">
        <f>IF(ISNUMBER(VALUE(SUBSTITUTE(実質収支比率等に係る経年分析!H$49,"▲","-"))),ROUND(VALUE(SUBSTITUTE(実質収支比率等に係る経年分析!H$49,"▲","-")),2),NA())</f>
        <v>1.4</v>
      </c>
      <c r="E21" s="156">
        <f>IF(ISNUMBER(VALUE(SUBSTITUTE(実質収支比率等に係る経年分析!I$49,"▲","-"))),ROUND(VALUE(SUBSTITUTE(実質収支比率等に係る経年分析!I$49,"▲","-")),2),NA())</f>
        <v>1.36</v>
      </c>
      <c r="F21" s="156">
        <f>IF(ISNUMBER(VALUE(SUBSTITUTE(実質収支比率等に係る経年分析!J$49,"▲","-"))),ROUND(VALUE(SUBSTITUTE(実質収支比率等に係る経年分析!J$49,"▲","-")),2),NA())</f>
        <v>-0.31</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str">
        <f>IF(連結実質赤字比率に係る赤字・黒字の構成分析!C$41="",NA(),連結実質赤字比率に係る赤字・黒字の構成分析!C$41)</f>
        <v>奨学資金特別会計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5">
      <c r="A30" s="157" t="str">
        <f>IF(連結実質赤字比率に係る赤字・黒字の構成分析!C$40="",NA(),連結実質赤字比率に係る赤字・黒字の構成分析!C$40)</f>
        <v>診療所運営特別会計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5">
      <c r="A31" s="157" t="str">
        <f>IF(連結実質赤字比率に係る赤字・黒字の構成分析!C$39="",NA(),連結実質赤字比率に係る赤字・黒字の構成分析!C$39)</f>
        <v>情報センター特別会計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0.14000000000000001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5">
      <c r="A32" s="157" t="str">
        <f>IF(連結実質赤字比率に係る赤字・黒字の構成分析!C$38="",NA(),連結実質赤字比率に係る赤字・黒字の構成分析!C$38)</f>
        <v>ガス事業会計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0.28999999999999998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0.41</v>
      </c>
    </row>
    <row r="33" spans="1:16" x14ac:dyDescent="0.2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0.59</v>
      </c>
    </row>
    <row r="34" spans="1:16" x14ac:dyDescent="0.2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3.51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3.39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4.3499999999999996</v>
      </c>
    </row>
    <row r="35" spans="1:16" x14ac:dyDescent="0.2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6.96</v>
      </c>
    </row>
    <row r="36" spans="1:16" x14ac:dyDescent="0.2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7.48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7.46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8.1999999999999993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8.0299999999999994</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6341</v>
      </c>
      <c r="E42" s="158"/>
      <c r="F42" s="158"/>
      <c r="G42" s="158">
        <f>'実質公債費比率（分子）の構造'!L$52</f>
        <v>6393</v>
      </c>
      <c r="H42" s="158"/>
      <c r="I42" s="158"/>
      <c r="J42" s="158">
        <f>'実質公債費比率（分子）の構造'!M$52</f>
        <v>6395</v>
      </c>
      <c r="K42" s="158"/>
      <c r="L42" s="158"/>
      <c r="M42" s="158">
        <f>'実質公債費比率（分子）の構造'!N$52</f>
        <v>6266</v>
      </c>
      <c r="N42" s="158"/>
      <c r="O42" s="158"/>
      <c r="P42" s="158">
        <f>'実質公債費比率（分子）の構造'!O$52</f>
        <v>6290</v>
      </c>
    </row>
    <row r="43" spans="1:16" x14ac:dyDescent="0.2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5">
      <c r="A44" s="158" t="s">
        <v>62</v>
      </c>
      <c r="B44" s="158">
        <f>'実質公債費比率（分子）の構造'!K$50</f>
        <v>6</v>
      </c>
      <c r="C44" s="158"/>
      <c r="D44" s="158"/>
      <c r="E44" s="158">
        <f>'実質公債費比率（分子）の構造'!L$50</f>
        <v>5</v>
      </c>
      <c r="F44" s="158"/>
      <c r="G44" s="158"/>
      <c r="H44" s="158">
        <f>'実質公債費比率（分子）の構造'!M$50</f>
        <v>4</v>
      </c>
      <c r="I44" s="158"/>
      <c r="J44" s="158"/>
      <c r="K44" s="158">
        <f>'実質公債費比率（分子）の構造'!N$50</f>
        <v>4</v>
      </c>
      <c r="L44" s="158"/>
      <c r="M44" s="158"/>
      <c r="N44" s="158">
        <f>'実質公債費比率（分子）の構造'!O$50</f>
        <v>6</v>
      </c>
      <c r="O44" s="158"/>
      <c r="P44" s="158"/>
    </row>
    <row r="45" spans="1:16" x14ac:dyDescent="0.25">
      <c r="A45" s="158" t="s">
        <v>63</v>
      </c>
      <c r="B45" s="158">
        <f>'実質公債費比率（分子）の構造'!K$49</f>
        <v>45</v>
      </c>
      <c r="C45" s="158"/>
      <c r="D45" s="158"/>
      <c r="E45" s="158">
        <f>'実質公債費比率（分子）の構造'!L$49</f>
        <v>33</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5">
      <c r="A46" s="158" t="s">
        <v>64</v>
      </c>
      <c r="B46" s="158">
        <f>'実質公債費比率（分子）の構造'!K$48</f>
        <v>2418</v>
      </c>
      <c r="C46" s="158"/>
      <c r="D46" s="158"/>
      <c r="E46" s="158">
        <f>'実質公債費比率（分子）の構造'!L$48</f>
        <v>2475</v>
      </c>
      <c r="F46" s="158"/>
      <c r="G46" s="158"/>
      <c r="H46" s="158">
        <f>'実質公債費比率（分子）の構造'!M$48</f>
        <v>2449</v>
      </c>
      <c r="I46" s="158"/>
      <c r="J46" s="158"/>
      <c r="K46" s="158">
        <f>'実質公債費比率（分子）の構造'!N$48</f>
        <v>2390</v>
      </c>
      <c r="L46" s="158"/>
      <c r="M46" s="158"/>
      <c r="N46" s="158">
        <f>'実質公債費比率（分子）の構造'!O$48</f>
        <v>2337</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6121</v>
      </c>
      <c r="C49" s="158"/>
      <c r="D49" s="158"/>
      <c r="E49" s="158">
        <f>'実質公債費比率（分子）の構造'!L$45</f>
        <v>6505</v>
      </c>
      <c r="F49" s="158"/>
      <c r="G49" s="158"/>
      <c r="H49" s="158">
        <f>'実質公債費比率（分子）の構造'!M$45</f>
        <v>6668</v>
      </c>
      <c r="I49" s="158"/>
      <c r="J49" s="158"/>
      <c r="K49" s="158">
        <f>'実質公債費比率（分子）の構造'!N$45</f>
        <v>6603</v>
      </c>
      <c r="L49" s="158"/>
      <c r="M49" s="158"/>
      <c r="N49" s="158">
        <f>'実質公債費比率（分子）の構造'!O$45</f>
        <v>6693</v>
      </c>
      <c r="O49" s="158"/>
      <c r="P49" s="158"/>
    </row>
    <row r="50" spans="1:16" x14ac:dyDescent="0.25">
      <c r="A50" s="158" t="s">
        <v>67</v>
      </c>
      <c r="B50" s="158" t="e">
        <f>NA()</f>
        <v>#N/A</v>
      </c>
      <c r="C50" s="158">
        <f>IF(ISNUMBER('実質公債費比率（分子）の構造'!K$53),'実質公債費比率（分子）の構造'!K$53,NA())</f>
        <v>2249</v>
      </c>
      <c r="D50" s="158" t="e">
        <f>NA()</f>
        <v>#N/A</v>
      </c>
      <c r="E50" s="158" t="e">
        <f>NA()</f>
        <v>#N/A</v>
      </c>
      <c r="F50" s="158">
        <f>IF(ISNUMBER('実質公債費比率（分子）の構造'!L$53),'実質公債費比率（分子）の構造'!L$53,NA())</f>
        <v>2625</v>
      </c>
      <c r="G50" s="158" t="e">
        <f>NA()</f>
        <v>#N/A</v>
      </c>
      <c r="H50" s="158" t="e">
        <f>NA()</f>
        <v>#N/A</v>
      </c>
      <c r="I50" s="158">
        <f>IF(ISNUMBER('実質公債費比率（分子）の構造'!M$53),'実質公債費比率（分子）の構造'!M$53,NA())</f>
        <v>2726</v>
      </c>
      <c r="J50" s="158" t="e">
        <f>NA()</f>
        <v>#N/A</v>
      </c>
      <c r="K50" s="158" t="e">
        <f>NA()</f>
        <v>#N/A</v>
      </c>
      <c r="L50" s="158">
        <f>IF(ISNUMBER('実質公債費比率（分子）の構造'!N$53),'実質公債費比率（分子）の構造'!N$53,NA())</f>
        <v>2731</v>
      </c>
      <c r="M50" s="158" t="e">
        <f>NA()</f>
        <v>#N/A</v>
      </c>
      <c r="N50" s="158" t="e">
        <f>NA()</f>
        <v>#N/A</v>
      </c>
      <c r="O50" s="158">
        <f>IF(ISNUMBER('実質公債費比率（分子）の構造'!O$53),'実質公債費比率（分子）の構造'!O$53,NA())</f>
        <v>2746</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69549</v>
      </c>
      <c r="E56" s="157"/>
      <c r="F56" s="157"/>
      <c r="G56" s="157">
        <f>'将来負担比率（分子）の構造'!J$52</f>
        <v>67983</v>
      </c>
      <c r="H56" s="157"/>
      <c r="I56" s="157"/>
      <c r="J56" s="157">
        <f>'将来負担比率（分子）の構造'!K$52</f>
        <v>64343</v>
      </c>
      <c r="K56" s="157"/>
      <c r="L56" s="157"/>
      <c r="M56" s="157">
        <f>'将来負担比率（分子）の構造'!L$52</f>
        <v>60953</v>
      </c>
      <c r="N56" s="157"/>
      <c r="O56" s="157"/>
      <c r="P56" s="157">
        <f>'将来負担比率（分子）の構造'!M$52</f>
        <v>57411</v>
      </c>
    </row>
    <row r="57" spans="1:16" x14ac:dyDescent="0.25">
      <c r="A57" s="157" t="s">
        <v>42</v>
      </c>
      <c r="B57" s="157"/>
      <c r="C57" s="157"/>
      <c r="D57" s="157">
        <f>'将来負担比率（分子）の構造'!I$51</f>
        <v>1391</v>
      </c>
      <c r="E57" s="157"/>
      <c r="F57" s="157"/>
      <c r="G57" s="157">
        <f>'将来負担比率（分子）の構造'!J$51</f>
        <v>965</v>
      </c>
      <c r="H57" s="157"/>
      <c r="I57" s="157"/>
      <c r="J57" s="157">
        <f>'将来負担比率（分子）の構造'!K$51</f>
        <v>932</v>
      </c>
      <c r="K57" s="157"/>
      <c r="L57" s="157"/>
      <c r="M57" s="157">
        <f>'将来負担比率（分子）の構造'!L$51</f>
        <v>838</v>
      </c>
      <c r="N57" s="157"/>
      <c r="O57" s="157"/>
      <c r="P57" s="157">
        <f>'将来負担比率（分子）の構造'!M$51</f>
        <v>831</v>
      </c>
    </row>
    <row r="58" spans="1:16" x14ac:dyDescent="0.25">
      <c r="A58" s="157" t="s">
        <v>41</v>
      </c>
      <c r="B58" s="157"/>
      <c r="C58" s="157"/>
      <c r="D58" s="157">
        <f>'将来負担比率（分子）の構造'!I$50</f>
        <v>12989</v>
      </c>
      <c r="E58" s="157"/>
      <c r="F58" s="157"/>
      <c r="G58" s="157">
        <f>'将来負担比率（分子）の構造'!J$50</f>
        <v>14628</v>
      </c>
      <c r="H58" s="157"/>
      <c r="I58" s="157"/>
      <c r="J58" s="157">
        <f>'将来負担比率（分子）の構造'!K$50</f>
        <v>13520</v>
      </c>
      <c r="K58" s="157"/>
      <c r="L58" s="157"/>
      <c r="M58" s="157">
        <f>'将来負担比率（分子）の構造'!L$50</f>
        <v>13832</v>
      </c>
      <c r="N58" s="157"/>
      <c r="O58" s="157"/>
      <c r="P58" s="157">
        <f>'将来負担比率（分子）の構造'!M$50</f>
        <v>12863</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f>'将来負担比率（分子）の構造'!I$46</f>
        <v>8</v>
      </c>
      <c r="C61" s="157"/>
      <c r="D61" s="157"/>
      <c r="E61" s="157">
        <f>'将来負担比率（分子）の構造'!J$46</f>
        <v>8</v>
      </c>
      <c r="F61" s="157"/>
      <c r="G61" s="157"/>
      <c r="H61" s="157">
        <f>'将来負担比率（分子）の構造'!K$46</f>
        <v>8</v>
      </c>
      <c r="I61" s="157"/>
      <c r="J61" s="157"/>
      <c r="K61" s="157">
        <f>'将来負担比率（分子）の構造'!L$46</f>
        <v>8</v>
      </c>
      <c r="L61" s="157"/>
      <c r="M61" s="157"/>
      <c r="N61" s="157" t="str">
        <f>'将来負担比率（分子）の構造'!M$46</f>
        <v>-</v>
      </c>
      <c r="O61" s="157"/>
      <c r="P61" s="157"/>
    </row>
    <row r="62" spans="1:16" x14ac:dyDescent="0.25">
      <c r="A62" s="157" t="s">
        <v>35</v>
      </c>
      <c r="B62" s="157">
        <f>'将来負担比率（分子）の構造'!I$45</f>
        <v>5979</v>
      </c>
      <c r="C62" s="157"/>
      <c r="D62" s="157"/>
      <c r="E62" s="157">
        <f>'将来負担比率（分子）の構造'!J$45</f>
        <v>6057</v>
      </c>
      <c r="F62" s="157"/>
      <c r="G62" s="157"/>
      <c r="H62" s="157">
        <f>'将来負担比率（分子）の構造'!K$45</f>
        <v>6220</v>
      </c>
      <c r="I62" s="157"/>
      <c r="J62" s="157"/>
      <c r="K62" s="157">
        <f>'将来負担比率（分子）の構造'!L$45</f>
        <v>6226</v>
      </c>
      <c r="L62" s="157"/>
      <c r="M62" s="157"/>
      <c r="N62" s="157">
        <f>'将来負担比率（分子）の構造'!M$45</f>
        <v>6481</v>
      </c>
      <c r="O62" s="157"/>
      <c r="P62" s="157"/>
    </row>
    <row r="63" spans="1:16" x14ac:dyDescent="0.25">
      <c r="A63" s="157" t="s">
        <v>34</v>
      </c>
      <c r="B63" s="157">
        <f>'将来負担比率（分子）の構造'!I$44</f>
        <v>33</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5">
      <c r="A64" s="157" t="s">
        <v>33</v>
      </c>
      <c r="B64" s="157">
        <f>'将来負担比率（分子）の構造'!I$43</f>
        <v>33016</v>
      </c>
      <c r="C64" s="157"/>
      <c r="D64" s="157"/>
      <c r="E64" s="157">
        <f>'将来負担比率（分子）の構造'!J$43</f>
        <v>32067</v>
      </c>
      <c r="F64" s="157"/>
      <c r="G64" s="157"/>
      <c r="H64" s="157">
        <f>'将来負担比率（分子）の構造'!K$43</f>
        <v>31153</v>
      </c>
      <c r="I64" s="157"/>
      <c r="J64" s="157"/>
      <c r="K64" s="157">
        <f>'将来負担比率（分子）の構造'!L$43</f>
        <v>28541</v>
      </c>
      <c r="L64" s="157"/>
      <c r="M64" s="157"/>
      <c r="N64" s="157">
        <f>'将来負担比率（分子）の構造'!M$43</f>
        <v>26215</v>
      </c>
      <c r="O64" s="157"/>
      <c r="P64" s="157"/>
    </row>
    <row r="65" spans="1:16" x14ac:dyDescent="0.25">
      <c r="A65" s="157" t="s">
        <v>32</v>
      </c>
      <c r="B65" s="157">
        <f>'将来負担比率（分子）の構造'!I$42</f>
        <v>5</v>
      </c>
      <c r="C65" s="157"/>
      <c r="D65" s="157"/>
      <c r="E65" s="157">
        <f>'将来負担比率（分子）の構造'!J$42</f>
        <v>4</v>
      </c>
      <c r="F65" s="157"/>
      <c r="G65" s="157"/>
      <c r="H65" s="157">
        <f>'将来負担比率（分子）の構造'!K$42</f>
        <v>2</v>
      </c>
      <c r="I65" s="157"/>
      <c r="J65" s="157"/>
      <c r="K65" s="157">
        <f>'将来負担比率（分子）の構造'!L$42</f>
        <v>1</v>
      </c>
      <c r="L65" s="157"/>
      <c r="M65" s="157"/>
      <c r="N65" s="157">
        <f>'将来負担比率（分子）の構造'!M$42</f>
        <v>0</v>
      </c>
      <c r="O65" s="157"/>
      <c r="P65" s="157"/>
    </row>
    <row r="66" spans="1:16" x14ac:dyDescent="0.25">
      <c r="A66" s="157" t="s">
        <v>31</v>
      </c>
      <c r="B66" s="157">
        <f>'将来負担比率（分子）の構造'!I$41</f>
        <v>67978</v>
      </c>
      <c r="C66" s="157"/>
      <c r="D66" s="157"/>
      <c r="E66" s="157">
        <f>'将来負担比率（分子）の構造'!J$41</f>
        <v>66720</v>
      </c>
      <c r="F66" s="157"/>
      <c r="G66" s="157"/>
      <c r="H66" s="157">
        <f>'将来負担比率（分子）の構造'!K$41</f>
        <v>65342</v>
      </c>
      <c r="I66" s="157"/>
      <c r="J66" s="157"/>
      <c r="K66" s="157">
        <f>'将来負担比率（分子）の構造'!L$41</f>
        <v>64314</v>
      </c>
      <c r="L66" s="157"/>
      <c r="M66" s="157"/>
      <c r="N66" s="157">
        <f>'将来負担比率（分子）の構造'!M$41</f>
        <v>61958</v>
      </c>
      <c r="O66" s="157"/>
      <c r="P66" s="157"/>
    </row>
    <row r="67" spans="1:16" x14ac:dyDescent="0.25">
      <c r="A67" s="157" t="s">
        <v>71</v>
      </c>
      <c r="B67" s="157" t="e">
        <f>NA()</f>
        <v>#N/A</v>
      </c>
      <c r="C67" s="157">
        <f>IF(ISNUMBER('将来負担比率（分子）の構造'!I$53), IF('将来負担比率（分子）の構造'!I$53 &lt; 0, 0, '将来負担比率（分子）の構造'!I$53), NA())</f>
        <v>23090</v>
      </c>
      <c r="D67" s="157" t="e">
        <f>NA()</f>
        <v>#N/A</v>
      </c>
      <c r="E67" s="157" t="e">
        <f>NA()</f>
        <v>#N/A</v>
      </c>
      <c r="F67" s="157">
        <f>IF(ISNUMBER('将来負担比率（分子）の構造'!J$53), IF('将来負担比率（分子）の構造'!J$53 &lt; 0, 0, '将来負担比率（分子）の構造'!J$53), NA())</f>
        <v>21278</v>
      </c>
      <c r="G67" s="157" t="e">
        <f>NA()</f>
        <v>#N/A</v>
      </c>
      <c r="H67" s="157" t="e">
        <f>NA()</f>
        <v>#N/A</v>
      </c>
      <c r="I67" s="157">
        <f>IF(ISNUMBER('将来負担比率（分子）の構造'!K$53), IF('将来負担比率（分子）の構造'!K$53 &lt; 0, 0, '将来負担比率（分子）の構造'!K$53), NA())</f>
        <v>23930</v>
      </c>
      <c r="J67" s="157" t="e">
        <f>NA()</f>
        <v>#N/A</v>
      </c>
      <c r="K67" s="157" t="e">
        <f>NA()</f>
        <v>#N/A</v>
      </c>
      <c r="L67" s="157">
        <f>IF(ISNUMBER('将来負担比率（分子）の構造'!L$53), IF('将来負担比率（分子）の構造'!L$53 &lt; 0, 0, '将来負担比率（分子）の構造'!L$53), NA())</f>
        <v>23466</v>
      </c>
      <c r="M67" s="157" t="e">
        <f>NA()</f>
        <v>#N/A</v>
      </c>
      <c r="N67" s="157" t="e">
        <f>NA()</f>
        <v>#N/A</v>
      </c>
      <c r="O67" s="157">
        <f>IF(ISNUMBER('将来負担比率（分子）の構造'!M$53), IF('将来負担比率（分子）の構造'!M$53 &lt; 0, 0, '将来負担比率（分子）の構造'!M$53), NA())</f>
        <v>23549</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3996</v>
      </c>
      <c r="C72" s="161">
        <f>基金残高に係る経年分析!G55</f>
        <v>4437</v>
      </c>
      <c r="D72" s="161">
        <f>基金残高に係る経年分析!H55</f>
        <v>4040</v>
      </c>
    </row>
    <row r="73" spans="1:16" x14ac:dyDescent="0.25">
      <c r="A73" s="160" t="s">
        <v>74</v>
      </c>
      <c r="B73" s="161">
        <f>基金残高に係る経年分析!F56</f>
        <v>394</v>
      </c>
      <c r="C73" s="161">
        <f>基金残高に係る経年分析!G56</f>
        <v>517</v>
      </c>
      <c r="D73" s="161">
        <f>基金残高に係る経年分析!H56</f>
        <v>672</v>
      </c>
    </row>
    <row r="74" spans="1:16" x14ac:dyDescent="0.25">
      <c r="A74" s="160" t="s">
        <v>75</v>
      </c>
      <c r="B74" s="161">
        <f>基金残高に係る経年分析!F57</f>
        <v>9394</v>
      </c>
      <c r="C74" s="161">
        <f>基金残高に係る経年分析!G57</f>
        <v>8711</v>
      </c>
      <c r="D74" s="161">
        <f>基金残高に係る経年分析!H57</f>
        <v>7840</v>
      </c>
    </row>
  </sheetData>
  <sheetProtection algorithmName="SHA-512" hashValue="Mc69OSHNLUMtZJ00oSjkqtrYNtXChTTyhsY2UImLLLCan92+t453MWFciDRyhe8lKM2hEsmR5HZm/wM65US7ww==" saltValue="vES2rUpPcDs6tBliKKfeq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齊藤　千尋（財政課）</cp:lastModifiedBy>
  <cp:lastPrinted>2026-09-08T02:57:19Z</cp:lastPrinted>
  <dcterms:created xsi:type="dcterms:W3CDTF">2026-02-23T04:42:30Z</dcterms:created>
  <dcterms:modified xsi:type="dcterms:W3CDTF">2026-09-09T02:06:30Z</dcterms:modified>
  <cp:category/>
</cp:coreProperties>
</file>