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codeName="ThisWorkbook"/>
  <xr:revisionPtr revIDLastSave="0" documentId="13_ncr:1_{796B1365-6738-4ABB-9BAF-ACEB2B51BD3A}" xr6:coauthVersionLast="36" xr6:coauthVersionMax="36" xr10:uidLastSave="{00000000-0000-0000-0000-000000000000}"/>
  <bookViews>
    <workbookView xWindow="0" yWindow="0" windowWidth="29040" windowHeight="12840" tabRatio="844" xr2:uid="{00000000-000D-0000-FFFF-FFFF00000000}"/>
  </bookViews>
  <sheets>
    <sheet name="申請書 (様式)" sheetId="18" r:id="rId1"/>
    <sheet name="申請書 (記入例）" sheetId="21" r:id="rId2"/>
    <sheet name="Sheet1" sheetId="19" state="hidden" r:id="rId3"/>
  </sheets>
  <definedNames>
    <definedName name="_xlnm.Print_Area" localSheetId="1">'申請書 (記入例）'!$E$1:$P$75</definedName>
    <definedName name="_xlnm.Print_Area" localSheetId="0">'申請書 (様式)'!$E$1:$P$75</definedName>
    <definedName name="メニュー" localSheetId="1">#REF!</definedName>
    <definedName name="メニュー" localSheetId="0">#REF!</definedName>
    <definedName name="メニュー">#REF!</definedName>
    <definedName name="経営体区分" localSheetId="1">#REF!</definedName>
    <definedName name="経営体区分" localSheetId="0">#REF!</definedName>
    <definedName name="経営体区分">#REF!</definedName>
    <definedName name="成果目標" localSheetId="1">#REF!</definedName>
    <definedName name="成果目標" localSheetId="0">#REF!</definedName>
    <definedName name="成果目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21" l="1"/>
  <c r="M69" i="18"/>
  <c r="H39" i="21" l="1"/>
  <c r="H40" i="21" s="1"/>
  <c r="H41" i="21" s="1"/>
  <c r="V21" i="18" l="1"/>
  <c r="T3" i="19" s="1"/>
  <c r="V27" i="18"/>
  <c r="AM3" i="19"/>
  <c r="AL3" i="19"/>
  <c r="AK3" i="19"/>
  <c r="AJ3" i="19"/>
  <c r="AI3" i="19"/>
  <c r="AH3" i="19"/>
  <c r="U3" i="19"/>
  <c r="H15" i="21"/>
  <c r="S4" i="18" l="1"/>
  <c r="AE3" i="19" s="1"/>
  <c r="AF3" i="19"/>
  <c r="AD3" i="19" l="1"/>
  <c r="AC3" i="19"/>
  <c r="V3" i="19"/>
  <c r="AB3" i="19"/>
  <c r="AA3" i="19"/>
  <c r="Z3" i="19"/>
  <c r="AB6" i="19" l="1"/>
  <c r="W3" i="19"/>
  <c r="Y3" i="19"/>
  <c r="R3" i="19"/>
  <c r="S3" i="19"/>
  <c r="X3" i="19"/>
  <c r="Q3" i="19"/>
  <c r="V44" i="21"/>
  <c r="V37" i="21"/>
  <c r="V27" i="21"/>
  <c r="V21" i="21"/>
  <c r="V15" i="21"/>
  <c r="P3" i="19"/>
  <c r="O3" i="19"/>
  <c r="N3" i="19"/>
  <c r="L3" i="19"/>
  <c r="K3" i="19"/>
  <c r="J3" i="19"/>
  <c r="V15" i="18" l="1"/>
  <c r="M3" i="19" s="1"/>
  <c r="V37" i="18"/>
  <c r="AN3" i="19" s="1"/>
  <c r="V44" i="18"/>
  <c r="I3" i="19" s="1"/>
  <c r="H3" i="19"/>
  <c r="G3" i="19"/>
  <c r="F3" i="19"/>
  <c r="D3" i="19"/>
  <c r="C3" i="19"/>
  <c r="H39" i="18" l="1"/>
  <c r="H40" i="18" s="1"/>
  <c r="H41" i="18" s="1"/>
  <c r="AO3" i="19" l="1"/>
  <c r="AG3" i="19"/>
</calcChain>
</file>

<file path=xl/sharedStrings.xml><?xml version="1.0" encoding="utf-8"?>
<sst xmlns="http://schemas.openxmlformats.org/spreadsheetml/2006/main" count="277" uniqueCount="159">
  <si>
    <t>ﾒｰﾙｱﾄﾞﾚｽ</t>
    <phoneticPr fontId="3"/>
  </si>
  <si>
    <t>金融機関名</t>
  </si>
  <si>
    <t>支店名</t>
    <rPh sb="0" eb="3">
      <t>シテンメイ</t>
    </rPh>
    <phoneticPr fontId="3"/>
  </si>
  <si>
    <t>預金種別</t>
  </si>
  <si>
    <t>口座番号</t>
  </si>
  <si>
    <t>様式第１号（第８条関係）</t>
    <phoneticPr fontId="3"/>
  </si>
  <si>
    <t>　由利本荘市長　　様</t>
    <rPh sb="9" eb="10">
      <t>サマ</t>
    </rPh>
    <phoneticPr fontId="8"/>
  </si>
  <si>
    <t>申請者</t>
    <rPh sb="0" eb="3">
      <t>シンセイシャ</t>
    </rPh>
    <phoneticPr fontId="3"/>
  </si>
  <si>
    <t>住所</t>
    <rPh sb="0" eb="2">
      <t>ジュウショ</t>
    </rPh>
    <phoneticPr fontId="3"/>
  </si>
  <si>
    <t>氏名</t>
    <rPh sb="0" eb="2">
      <t>フリガナ</t>
    </rPh>
    <phoneticPr fontId="3"/>
  </si>
  <si>
    <t>氏名</t>
    <rPh sb="0" eb="2">
      <t>シメイ</t>
    </rPh>
    <phoneticPr fontId="3"/>
  </si>
  <si>
    <t>性別</t>
    <rPh sb="0" eb="2">
      <t>セイベツ</t>
    </rPh>
    <phoneticPr fontId="3"/>
  </si>
  <si>
    <t>男　・</t>
    <rPh sb="0" eb="1">
      <t>オトコ</t>
    </rPh>
    <phoneticPr fontId="3"/>
  </si>
  <si>
    <t>女</t>
    <rPh sb="0" eb="1">
      <t>オンナ</t>
    </rPh>
    <phoneticPr fontId="3"/>
  </si>
  <si>
    <t>男</t>
    <rPh sb="0" eb="1">
      <t>オトコ</t>
    </rPh>
    <phoneticPr fontId="3"/>
  </si>
  <si>
    <t>生年月日</t>
    <rPh sb="0" eb="2">
      <t>セイネン</t>
    </rPh>
    <rPh sb="2" eb="4">
      <t>ガッピ</t>
    </rPh>
    <phoneticPr fontId="3"/>
  </si>
  <si>
    <t>電話番号</t>
    <rPh sb="0" eb="2">
      <t>デンワ</t>
    </rPh>
    <rPh sb="2" eb="4">
      <t>バンゴウ</t>
    </rPh>
    <phoneticPr fontId="3"/>
  </si>
  <si>
    <t>日本学生支援機構</t>
    <rPh sb="0" eb="8">
      <t>ニホンガクセイシエンキコウ</t>
    </rPh>
    <phoneticPr fontId="3"/>
  </si>
  <si>
    <t>就業先</t>
    <rPh sb="0" eb="2">
      <t>シュウギョウ</t>
    </rPh>
    <rPh sb="2" eb="3">
      <t>サキ</t>
    </rPh>
    <phoneticPr fontId="3"/>
  </si>
  <si>
    <t>会社名称等</t>
    <rPh sb="0" eb="2">
      <t>カイシャ</t>
    </rPh>
    <rPh sb="2" eb="4">
      <t>メイショウ</t>
    </rPh>
    <rPh sb="4" eb="5">
      <t>トウ</t>
    </rPh>
    <phoneticPr fontId="3"/>
  </si>
  <si>
    <t>秋田県育英会</t>
    <rPh sb="0" eb="3">
      <t>アキタケン</t>
    </rPh>
    <rPh sb="3" eb="6">
      <t>イクエイカイ</t>
    </rPh>
    <phoneticPr fontId="3"/>
  </si>
  <si>
    <t>勤務先名称</t>
    <rPh sb="0" eb="3">
      <t>キンムサキ</t>
    </rPh>
    <rPh sb="3" eb="5">
      <t>メイショウ</t>
    </rPh>
    <phoneticPr fontId="3"/>
  </si>
  <si>
    <t>所在地</t>
    <rPh sb="0" eb="3">
      <t>ショザイチ</t>
    </rPh>
    <phoneticPr fontId="3"/>
  </si>
  <si>
    <t>市奨学金</t>
    <rPh sb="0" eb="1">
      <t>シ</t>
    </rPh>
    <rPh sb="1" eb="4">
      <t>ショウガクキン</t>
    </rPh>
    <phoneticPr fontId="3"/>
  </si>
  <si>
    <t>対象
奨学金</t>
    <phoneticPr fontId="3"/>
  </si>
  <si>
    <t>名称</t>
    <phoneticPr fontId="3"/>
  </si>
  <si>
    <t>その他奨学金</t>
    <rPh sb="2" eb="3">
      <t>タ</t>
    </rPh>
    <rPh sb="3" eb="6">
      <t>ショウガクキン</t>
    </rPh>
    <phoneticPr fontId="3"/>
  </si>
  <si>
    <t>　その他</t>
    <phoneticPr fontId="3"/>
  </si>
  <si>
    <t>（</t>
    <phoneticPr fontId="3"/>
  </si>
  <si>
    <t>）</t>
    <phoneticPr fontId="3"/>
  </si>
  <si>
    <t>貸与金額</t>
    <phoneticPr fontId="3"/>
  </si>
  <si>
    <t>総額</t>
    <rPh sb="0" eb="2">
      <t>ソウガク</t>
    </rPh>
    <phoneticPr fontId="3"/>
  </si>
  <si>
    <t>円</t>
    <rPh sb="0" eb="1">
      <t>エン</t>
    </rPh>
    <phoneticPr fontId="3"/>
  </si>
  <si>
    <t>貸与期間</t>
    <phoneticPr fontId="3"/>
  </si>
  <si>
    <t>～</t>
    <phoneticPr fontId="3"/>
  </si>
  <si>
    <t>返還期間</t>
    <phoneticPr fontId="3"/>
  </si>
  <si>
    <t>奨学金
貸与時の
就学先</t>
    <phoneticPr fontId="3"/>
  </si>
  <si>
    <t>所在地</t>
    <phoneticPr fontId="3"/>
  </si>
  <si>
    <t>入学年月</t>
    <phoneticPr fontId="3"/>
  </si>
  <si>
    <t>卒業等年月</t>
  </si>
  <si>
    <t>秋田県の
助成交付決定日</t>
    <phoneticPr fontId="3"/>
  </si>
  <si>
    <t>【県助成区分：一般分】</t>
    <phoneticPr fontId="3"/>
  </si>
  <si>
    <t>※【県助成区分：未来創生分】は市助成金との併用不可。</t>
    <rPh sb="23" eb="25">
      <t>フカ</t>
    </rPh>
    <phoneticPr fontId="3"/>
  </si>
  <si>
    <t>申請対象期間の返還額</t>
    <phoneticPr fontId="3"/>
  </si>
  <si>
    <t>円　…　①</t>
    <phoneticPr fontId="3"/>
  </si>
  <si>
    <t>秋田県からの助成金</t>
  </si>
  <si>
    <t>円　…　②</t>
    <phoneticPr fontId="3"/>
  </si>
  <si>
    <t>他団体からの助成金</t>
    <rPh sb="1" eb="3">
      <t>ダンタイ</t>
    </rPh>
    <phoneticPr fontId="3"/>
  </si>
  <si>
    <t>円　…　③</t>
    <phoneticPr fontId="3"/>
  </si>
  <si>
    <t>※ない場合は“０円”</t>
    <rPh sb="3" eb="5">
      <t>バアイ</t>
    </rPh>
    <rPh sb="8" eb="9">
      <t>エン</t>
    </rPh>
    <phoneticPr fontId="3"/>
  </si>
  <si>
    <r>
      <t>ヶ月　</t>
    </r>
    <r>
      <rPr>
        <sz val="10.5"/>
        <color theme="1"/>
        <rFont val="ＭＳ 明朝"/>
        <family val="1"/>
        <charset val="128"/>
      </rPr>
      <t>…</t>
    </r>
    <r>
      <rPr>
        <sz val="10.5"/>
        <color theme="1"/>
        <rFont val="ＭＳ Ｐ明朝"/>
        <family val="1"/>
        <charset val="128"/>
      </rPr>
      <t>　④</t>
    </r>
    <phoneticPr fontId="3"/>
  </si>
  <si>
    <t>市・申請区分</t>
    <phoneticPr fontId="3"/>
  </si>
  <si>
    <t>起業　</t>
    <rPh sb="0" eb="2">
      <t>キギョウ</t>
    </rPh>
    <phoneticPr fontId="3"/>
  </si>
  <si>
    <t>・</t>
    <phoneticPr fontId="3"/>
  </si>
  <si>
    <t>起業以外</t>
    <rPh sb="0" eb="2">
      <t>キギョウ</t>
    </rPh>
    <rPh sb="2" eb="4">
      <t>イガイ</t>
    </rPh>
    <phoneticPr fontId="3"/>
  </si>
  <si>
    <t>（いずれかに☑）</t>
    <phoneticPr fontId="3"/>
  </si>
  <si>
    <t>（上限134,000円/年）</t>
    <rPh sb="1" eb="3">
      <t>ジョウゲン</t>
    </rPh>
    <rPh sb="10" eb="11">
      <t>エン</t>
    </rPh>
    <rPh sb="12" eb="13">
      <t>ネン</t>
    </rPh>
    <phoneticPr fontId="3"/>
  </si>
  <si>
    <t>（上限67,000円/年）</t>
    <rPh sb="1" eb="3">
      <t>ジョウゲン</t>
    </rPh>
    <rPh sb="9" eb="10">
      <t>エン</t>
    </rPh>
    <phoneticPr fontId="3"/>
  </si>
  <si>
    <t>申請・実績・請求額</t>
  </si>
  <si>
    <t>振込先</t>
    <phoneticPr fontId="3"/>
  </si>
  <si>
    <t>　普通 ・　　当座</t>
    <phoneticPr fontId="3"/>
  </si>
  <si>
    <t>口座名義人</t>
    <rPh sb="0" eb="2">
      <t>コウザ</t>
    </rPh>
    <rPh sb="2" eb="5">
      <t>メイギニン</t>
    </rPh>
    <phoneticPr fontId="3"/>
  </si>
  <si>
    <t>【由利本荘市奨学金返還助成金交付申請に係る誓約・同意事項】</t>
    <rPh sb="19" eb="20">
      <t>カカ</t>
    </rPh>
    <rPh sb="21" eb="23">
      <t>セイヤク</t>
    </rPh>
    <rPh sb="24" eb="26">
      <t>ドウイ</t>
    </rPh>
    <rPh sb="26" eb="28">
      <t>ジコウ</t>
    </rPh>
    <phoneticPr fontId="3"/>
  </si>
  <si>
    <t>■</t>
    <phoneticPr fontId="3"/>
  </si>
  <si>
    <t>この申請に当たり、交付申請書及び併せて提出する添付書類等に記載されている私の個人情報が、秋田県との助成の調整や照会など、本事業の実施に関する業務に必要な範囲内で、次に掲げる団体に提供されること及び必要な情報が、市に提供されることに同意します。
【個人情報の提供を行う団体等】
　１　秋田県
　２　独立行政法人日本学生支援機構
　３　公益財団法人秋田県育英会
　４　その他、奨学金返還助成の対象と認められた奨学金の貸与団体　
　５　公益財団法人秋田県ふるさと定住機構</t>
    <rPh sb="1" eb="2">
      <t>ホン</t>
    </rPh>
    <rPh sb="9" eb="11">
      <t>コウフ</t>
    </rPh>
    <rPh sb="29" eb="32">
      <t>アキタケン</t>
    </rPh>
    <rPh sb="44" eb="46">
      <t>アキタ</t>
    </rPh>
    <rPh sb="51" eb="52">
      <t>シ</t>
    </rPh>
    <rPh sb="151" eb="154">
      <t>アキタケン</t>
    </rPh>
    <phoneticPr fontId="3"/>
  </si>
  <si>
    <t xml:space="preserve">助成事業の遂行に関し必要な報告等及び是正を求められた場合、誠意をもって対応します。
</t>
    <rPh sb="0" eb="2">
      <t>ジョセイ</t>
    </rPh>
    <rPh sb="16" eb="17">
      <t>オヨ</t>
    </rPh>
    <rPh sb="18" eb="20">
      <t>ゼセイ</t>
    </rPh>
    <rPh sb="26" eb="28">
      <t>バアイ</t>
    </rPh>
    <rPh sb="29" eb="31">
      <t>セイイ</t>
    </rPh>
    <rPh sb="35" eb="37">
      <t>タイオウ</t>
    </rPh>
    <phoneticPr fontId="3"/>
  </si>
  <si>
    <t>由利本荘市奨学金返還助成金　交付申請書 兼 実績報告書 兼 請求書</t>
    <rPh sb="0" eb="4">
      <t>ユリホンジョウ</t>
    </rPh>
    <rPh sb="4" eb="5">
      <t>シ</t>
    </rPh>
    <rPh sb="5" eb="8">
      <t>ショウガクキン</t>
    </rPh>
    <rPh sb="8" eb="10">
      <t>ヘンカン</t>
    </rPh>
    <rPh sb="10" eb="13">
      <t>ジョセイキン</t>
    </rPh>
    <rPh sb="14" eb="16">
      <t>コウフ</t>
    </rPh>
    <rPh sb="16" eb="19">
      <t>シンセイショ</t>
    </rPh>
    <rPh sb="20" eb="21">
      <t>ケン</t>
    </rPh>
    <rPh sb="22" eb="24">
      <t>ジッセキ</t>
    </rPh>
    <rPh sb="24" eb="27">
      <t>ホウコクショ</t>
    </rPh>
    <rPh sb="28" eb="29">
      <t>ケン</t>
    </rPh>
    <rPh sb="30" eb="33">
      <t>セイキュウショ</t>
    </rPh>
    <phoneticPr fontId="8"/>
  </si>
  <si>
    <t>学校名</t>
    <rPh sb="0" eb="2">
      <t>ガッコウ</t>
    </rPh>
    <rPh sb="2" eb="3">
      <t>メイ</t>
    </rPh>
    <phoneticPr fontId="3"/>
  </si>
  <si>
    <t>学部・学科名等</t>
    <rPh sb="0" eb="2">
      <t>ガクブ</t>
    </rPh>
    <rPh sb="3" eb="6">
      <t>ガッカメイ</t>
    </rPh>
    <rPh sb="6" eb="7">
      <t>トウ</t>
    </rPh>
    <phoneticPr fontId="3"/>
  </si>
  <si>
    <t>〒</t>
    <phoneticPr fontId="3"/>
  </si>
  <si>
    <t>円　</t>
    <phoneticPr fontId="3"/>
  </si>
  <si>
    <t>…　⑥×④／12ヶ月（千円未満切捨）</t>
    <phoneticPr fontId="3"/>
  </si>
  <si>
    <t>円</t>
    <phoneticPr fontId="3"/>
  </si>
  <si>
    <t>…　⑤（＝①－②－③）</t>
    <phoneticPr fontId="3"/>
  </si>
  <si>
    <t xml:space="preserve">助成金交付申請に係る
返還期間 </t>
    <rPh sb="0" eb="3">
      <t>ジョセイキン</t>
    </rPh>
    <rPh sb="3" eb="5">
      <t>コウフ</t>
    </rPh>
    <rPh sb="8" eb="9">
      <t>カカ</t>
    </rPh>
    <phoneticPr fontId="3"/>
  </si>
  <si>
    <t>この申請における要件審査のため「由利本荘市納税等に係る公平性の確保に関する条例施行規則第３条第２項」及び「由利本荘市納税等に係る公平性の確保の特例に関する規則第８条第２項（特例措置）」に基づき次の項目について、調査されることに同意します。
【市税等の納税等状況調査項目】
①市税（都市計画税、国民健康保険税を含む。）②介護保険料③後期高齢者医療保険料
④保育料等(保育所、乳幼児健康支援一時預かり事業費用負担金、学童保育料、児童福祉施設入所費用を含む。）⑤水道・下水道使用料、下水道受益者負担金・分担金⑥ガス使用料⑦ＣＡＴＶ利用料（インターネット使用料を含む。）⑧市営住宅使用料⑨YBネット使用料（特例措置に係る項目）</t>
    <rPh sb="2" eb="4">
      <t>シンセイ</t>
    </rPh>
    <rPh sb="8" eb="10">
      <t>ヨウケン</t>
    </rPh>
    <rPh sb="10" eb="12">
      <t>シンサ</t>
    </rPh>
    <rPh sb="93" eb="94">
      <t>モト</t>
    </rPh>
    <rPh sb="96" eb="97">
      <t>ツギ</t>
    </rPh>
    <rPh sb="98" eb="100">
      <t>コウモク</t>
    </rPh>
    <rPh sb="105" eb="107">
      <t>チョウサ</t>
    </rPh>
    <rPh sb="113" eb="115">
      <t>ドウイ</t>
    </rPh>
    <rPh sb="133" eb="135">
      <t>コウモク</t>
    </rPh>
    <phoneticPr fontId="3"/>
  </si>
  <si>
    <t>※県助成金一般分にあたる期間</t>
    <rPh sb="4" eb="5">
      <t>キン</t>
    </rPh>
    <rPh sb="12" eb="14">
      <t>キカン</t>
    </rPh>
    <phoneticPr fontId="3"/>
  </si>
  <si>
    <r>
      <t>…　⑥（⑤</t>
    </r>
    <r>
      <rPr>
        <sz val="9"/>
        <color theme="1"/>
        <rFont val="ＭＳ 明朝"/>
        <family val="1"/>
        <charset val="128"/>
      </rPr>
      <t>または</t>
    </r>
    <r>
      <rPr>
        <sz val="10.5"/>
        <color theme="1"/>
        <rFont val="ＭＳ 明朝"/>
        <family val="1"/>
        <charset val="128"/>
      </rPr>
      <t>上限額</t>
    </r>
    <r>
      <rPr>
        <sz val="9"/>
        <color theme="1"/>
        <rFont val="ＭＳ 明朝"/>
        <family val="1"/>
        <charset val="128"/>
      </rPr>
      <t>のいずれか低い額）</t>
    </r>
    <phoneticPr fontId="3"/>
  </si>
  <si>
    <t>助成金交付後、本申請書の記載事項について虚偽であることが判明した場合や、助成金の交付要件に該当しないことが判明した場合には、助成金を返還します。</t>
    <rPh sb="0" eb="2">
      <t>ジョセイ</t>
    </rPh>
    <rPh sb="2" eb="3">
      <t>キン</t>
    </rPh>
    <rPh sb="3" eb="5">
      <t>コウフ</t>
    </rPh>
    <rPh sb="5" eb="6">
      <t>ゴ</t>
    </rPh>
    <rPh sb="7" eb="8">
      <t>ホン</t>
    </rPh>
    <rPh sb="8" eb="11">
      <t>シンセイショ</t>
    </rPh>
    <rPh sb="12" eb="14">
      <t>キサイ</t>
    </rPh>
    <rPh sb="14" eb="16">
      <t>ジコウ</t>
    </rPh>
    <rPh sb="20" eb="22">
      <t>キョギ</t>
    </rPh>
    <rPh sb="28" eb="30">
      <t>ハンメイ</t>
    </rPh>
    <rPh sb="32" eb="34">
      <t>バアイ</t>
    </rPh>
    <rPh sb="36" eb="39">
      <t>ジョセイキン</t>
    </rPh>
    <rPh sb="40" eb="42">
      <t>コウフ</t>
    </rPh>
    <rPh sb="42" eb="44">
      <t>ヨウケン</t>
    </rPh>
    <rPh sb="45" eb="47">
      <t>ガイトウ</t>
    </rPh>
    <rPh sb="53" eb="55">
      <t>ハンメイ</t>
    </rPh>
    <rPh sb="57" eb="59">
      <t>バアイ</t>
    </rPh>
    <rPh sb="62" eb="65">
      <t>ジョセイキン</t>
    </rPh>
    <rPh sb="66" eb="68">
      <t>ヘンカン</t>
    </rPh>
    <phoneticPr fontId="3"/>
  </si>
  <si>
    <t>金融機関名</t>
    <rPh sb="0" eb="2">
      <t>キンユウ</t>
    </rPh>
    <rPh sb="2" eb="5">
      <t>キカンメイ</t>
    </rPh>
    <phoneticPr fontId="4"/>
  </si>
  <si>
    <t>支店名</t>
    <rPh sb="0" eb="3">
      <t>シテンメイ</t>
    </rPh>
    <phoneticPr fontId="4"/>
  </si>
  <si>
    <t>預金種別</t>
    <rPh sb="0" eb="2">
      <t>ヨキン</t>
    </rPh>
    <rPh sb="2" eb="4">
      <t>シュベツ</t>
    </rPh>
    <phoneticPr fontId="4"/>
  </si>
  <si>
    <t>口座番号</t>
    <rPh sb="0" eb="2">
      <t>コウザ</t>
    </rPh>
    <rPh sb="2" eb="4">
      <t>バンゴウ</t>
    </rPh>
    <phoneticPr fontId="4"/>
  </si>
  <si>
    <t>口座名義フリガナ</t>
    <rPh sb="0" eb="2">
      <t>コウザ</t>
    </rPh>
    <rPh sb="2" eb="4">
      <t>メイギ</t>
    </rPh>
    <phoneticPr fontId="4"/>
  </si>
  <si>
    <t>口座名義</t>
    <rPh sb="0" eb="2">
      <t>コウザ</t>
    </rPh>
    <rPh sb="2" eb="4">
      <t>メイギ</t>
    </rPh>
    <phoneticPr fontId="4"/>
  </si>
  <si>
    <t>状態</t>
  </si>
  <si>
    <t>氏名</t>
  </si>
  <si>
    <t>郵便番号</t>
  </si>
  <si>
    <t>居住地</t>
  </si>
  <si>
    <t>住所</t>
  </si>
  <si>
    <t>性別</t>
  </si>
  <si>
    <t>生年月日</t>
  </si>
  <si>
    <t>電話番号</t>
  </si>
  <si>
    <t>ﾒｰﾙｱﾄﾞﾚｽ</t>
  </si>
  <si>
    <t>名称</t>
  </si>
  <si>
    <t>勤務先名称</t>
  </si>
  <si>
    <t>勤務先所在地</t>
  </si>
  <si>
    <t>奨学金</t>
  </si>
  <si>
    <t>貸与金額</t>
  </si>
  <si>
    <t>貸与期間開始</t>
  </si>
  <si>
    <t>貸与期間終了</t>
  </si>
  <si>
    <t xml:space="preserve"> 返還開始</t>
  </si>
  <si>
    <t xml:space="preserve"> 返還終了</t>
  </si>
  <si>
    <t>入学年</t>
    <rPh sb="0" eb="2">
      <t>ニュウガク</t>
    </rPh>
    <rPh sb="2" eb="3">
      <t>ネン</t>
    </rPh>
    <phoneticPr fontId="4"/>
  </si>
  <si>
    <t>卒業年</t>
    <rPh sb="0" eb="2">
      <t>ソツギョウ</t>
    </rPh>
    <rPh sb="2" eb="3">
      <t>ネン</t>
    </rPh>
    <phoneticPr fontId="4"/>
  </si>
  <si>
    <t>卒業・中退</t>
    <rPh sb="0" eb="2">
      <t>ソツギョウ</t>
    </rPh>
    <rPh sb="3" eb="5">
      <t>チュウタイ</t>
    </rPh>
    <phoneticPr fontId="4"/>
  </si>
  <si>
    <t>助成年度１</t>
  </si>
  <si>
    <t>交付申請日１</t>
    <rPh sb="2" eb="4">
      <t>シンセイ</t>
    </rPh>
    <phoneticPr fontId="4"/>
  </si>
  <si>
    <t>〒</t>
    <phoneticPr fontId="3"/>
  </si>
  <si>
    <t xml:space="preserve">卒 </t>
    <phoneticPr fontId="3"/>
  </si>
  <si>
    <t xml:space="preserve"> ・中退</t>
    <phoneticPr fontId="3"/>
  </si>
  <si>
    <t>卒業</t>
    <rPh sb="0" eb="2">
      <t>ソツギョウ</t>
    </rPh>
    <phoneticPr fontId="3"/>
  </si>
  <si>
    <t>中退</t>
    <rPh sb="0" eb="2">
      <t>チュウタイ</t>
    </rPh>
    <phoneticPr fontId="3"/>
  </si>
  <si>
    <t>由利本荘市尾崎17</t>
    <rPh sb="0" eb="5">
      <t>ユリホンジョウシ</t>
    </rPh>
    <rPh sb="5" eb="7">
      <t>オザキ</t>
    </rPh>
    <phoneticPr fontId="3"/>
  </si>
  <si>
    <t>iju@city.yurihonjo.lg.jp</t>
    <phoneticPr fontId="3"/>
  </si>
  <si>
    <t>営業部営業課</t>
    <rPh sb="0" eb="3">
      <t>エイギョウブ</t>
    </rPh>
    <rPh sb="3" eb="6">
      <t>エイギョウカ</t>
    </rPh>
    <phoneticPr fontId="3"/>
  </si>
  <si>
    <t>由利本荘株式会社</t>
    <rPh sb="0" eb="4">
      <t>ユリホンジョウ</t>
    </rPh>
    <rPh sb="4" eb="8">
      <t>カブシキガイシャ</t>
    </rPh>
    <phoneticPr fontId="3"/>
  </si>
  <si>
    <t>090-1234-XXXX</t>
    <phoneticPr fontId="3"/>
  </si>
  <si>
    <r>
      <t>　</t>
    </r>
    <r>
      <rPr>
        <sz val="10.5"/>
        <color rgb="FFFF0000"/>
        <rFont val="ＭＳ 明朝"/>
        <family val="1"/>
        <charset val="128"/>
      </rPr>
      <t>日本学生支援機構</t>
    </r>
    <r>
      <rPr>
        <sz val="10.5"/>
        <color theme="1"/>
        <rFont val="ＭＳ 明朝"/>
        <family val="1"/>
        <charset val="128"/>
      </rPr>
      <t>　　　秋田県育英会　　　由利本荘市奨学金　</t>
    </r>
    <rPh sb="1" eb="3">
      <t>ニホン</t>
    </rPh>
    <rPh sb="3" eb="5">
      <t>ガクセイ</t>
    </rPh>
    <rPh sb="5" eb="7">
      <t>シエン</t>
    </rPh>
    <rPh sb="7" eb="9">
      <t>キコウ</t>
    </rPh>
    <rPh sb="12" eb="15">
      <t>アキタケン</t>
    </rPh>
    <rPh sb="15" eb="18">
      <t>イクエイカイ</t>
    </rPh>
    <rPh sb="21" eb="26">
      <t>ユリホンジョウシ</t>
    </rPh>
    <rPh sb="26" eb="29">
      <t>ショウガクキン</t>
    </rPh>
    <phoneticPr fontId="3"/>
  </si>
  <si>
    <t>東京都千代田区</t>
    <rPh sb="0" eb="3">
      <t>トウキョウト</t>
    </rPh>
    <rPh sb="3" eb="7">
      <t>チヨダク</t>
    </rPh>
    <phoneticPr fontId="3"/>
  </si>
  <si>
    <t>日本東京大学</t>
    <rPh sb="0" eb="2">
      <t>ニホン</t>
    </rPh>
    <rPh sb="2" eb="4">
      <t>トウキョウ</t>
    </rPh>
    <rPh sb="4" eb="6">
      <t>ダイガク</t>
    </rPh>
    <phoneticPr fontId="3"/>
  </si>
  <si>
    <t>法学部法政学科</t>
    <rPh sb="0" eb="3">
      <t>ホウガクブ</t>
    </rPh>
    <rPh sb="3" eb="5">
      <t>ホウセイ</t>
    </rPh>
    <rPh sb="5" eb="7">
      <t>ガッカ</t>
    </rPh>
    <phoneticPr fontId="3"/>
  </si>
  <si>
    <t>由利銀行</t>
    <rPh sb="0" eb="2">
      <t>ユリ</t>
    </rPh>
    <rPh sb="2" eb="4">
      <t>ギンコウ</t>
    </rPh>
    <phoneticPr fontId="3"/>
  </si>
  <si>
    <t>本荘支店</t>
    <phoneticPr fontId="3"/>
  </si>
  <si>
    <t>ﾎﾝｼﾞｮｳ ﾀﾛｳ</t>
    <phoneticPr fontId="3"/>
  </si>
  <si>
    <t>ﾌﾘｶﾞﾅ</t>
    <phoneticPr fontId="3"/>
  </si>
  <si>
    <t>本荘　太郎</t>
    <rPh sb="0" eb="2">
      <t>ホンジョウ</t>
    </rPh>
    <rPh sb="3" eb="5">
      <t>タロウ</t>
    </rPh>
    <phoneticPr fontId="3"/>
  </si>
  <si>
    <r>
      <rPr>
        <sz val="10.5"/>
        <color rgb="FFFF0000"/>
        <rFont val="ＭＳ 明朝"/>
        <family val="1"/>
        <charset val="128"/>
      </rPr>
      <t>●●</t>
    </r>
    <r>
      <rPr>
        <sz val="10.5"/>
        <color theme="1"/>
        <rFont val="ＭＳ 明朝"/>
        <family val="1"/>
        <charset val="128"/>
      </rPr>
      <t>年</t>
    </r>
    <r>
      <rPr>
        <sz val="10.5"/>
        <color rgb="FFFF0000"/>
        <rFont val="ＭＳ 明朝"/>
        <family val="1"/>
        <charset val="128"/>
      </rPr>
      <t>●●</t>
    </r>
    <r>
      <rPr>
        <sz val="10.5"/>
        <color theme="1"/>
        <rFont val="ＭＳ 明朝"/>
        <family val="1"/>
        <charset val="128"/>
      </rPr>
      <t>月</t>
    </r>
    <r>
      <rPr>
        <sz val="10.5"/>
        <color rgb="FFFF0000"/>
        <rFont val="ＭＳ 明朝"/>
        <family val="1"/>
        <charset val="128"/>
      </rPr>
      <t>●●</t>
    </r>
    <r>
      <rPr>
        <sz val="10.5"/>
        <color theme="1"/>
        <rFont val="ＭＳ 明朝"/>
        <family val="1"/>
        <charset val="128"/>
      </rPr>
      <t>日</t>
    </r>
    <rPh sb="2" eb="3">
      <t>ネン</t>
    </rPh>
    <rPh sb="5" eb="6">
      <t>ガツ</t>
    </rPh>
    <rPh sb="8" eb="9">
      <t>ニチ</t>
    </rPh>
    <phoneticPr fontId="8"/>
  </si>
  <si>
    <t>015-8501</t>
    <phoneticPr fontId="3"/>
  </si>
  <si>
    <t>学部名</t>
    <phoneticPr fontId="3"/>
  </si>
  <si>
    <t>学校名</t>
    <rPh sb="0" eb="2">
      <t>ガッコウ</t>
    </rPh>
    <rPh sb="2" eb="3">
      <t>メイ</t>
    </rPh>
    <phoneticPr fontId="4"/>
  </si>
  <si>
    <t>申請額１</t>
    <rPh sb="0" eb="3">
      <t>シンセイガク</t>
    </rPh>
    <phoneticPr fontId="3"/>
  </si>
  <si>
    <r>
      <t>＜添付書類＞　
□秋田県奨学金返還助成交付決定書の写し
□他から奨学金助成ある場合、そのことが確認できる書類
□住民票の抄本（しょうほん）</t>
    </r>
    <r>
      <rPr>
        <u/>
        <sz val="9"/>
        <color theme="1"/>
        <rFont val="ＭＳ 明朝"/>
        <family val="1"/>
        <charset val="128"/>
      </rPr>
      <t>（市申請日取得のもの）</t>
    </r>
    <r>
      <rPr>
        <sz val="9"/>
        <color theme="1"/>
        <rFont val="ＭＳ 明朝"/>
        <family val="1"/>
        <charset val="128"/>
      </rPr>
      <t xml:space="preserve">
□（起業に該当する方）
　１．個人事業の方　①開業届の写し　②確定申告書の写し（事業期間1年未満の場合は不要）
　２．会社設立の方　①登記事項証明書の写し　②法人住民税申告書の写し（事業期間1年未満の場合は不要）
□振込先口座の番号の分かるもの（通帳、キャッシュカードの写し）</t>
    </r>
    <rPh sb="60" eb="62">
      <t>ショウホン</t>
    </rPh>
    <rPh sb="156" eb="157">
      <t>ウツ</t>
    </rPh>
    <phoneticPr fontId="3"/>
  </si>
  <si>
    <t>〒015-8501　由利本荘市尾崎17番地</t>
    <rPh sb="10" eb="15">
      <t>ユリホンジョウシ</t>
    </rPh>
    <rPh sb="15" eb="17">
      <t>オザキ</t>
    </rPh>
    <rPh sb="19" eb="21">
      <t>バンチ</t>
    </rPh>
    <phoneticPr fontId="3"/>
  </si>
  <si>
    <t>【県】</t>
    <rPh sb="1" eb="2">
      <t>ケン</t>
    </rPh>
    <phoneticPr fontId="4"/>
  </si>
  <si>
    <t>他団体助成額１</t>
    <rPh sb="0" eb="3">
      <t>タダンタイ</t>
    </rPh>
    <rPh sb="3" eb="6">
      <t>ジョセイガク</t>
    </rPh>
    <phoneticPr fontId="4"/>
  </si>
  <si>
    <t>交付決定日１</t>
  </si>
  <si>
    <t>返還実績額１</t>
  </si>
  <si>
    <t>交付決定額１</t>
  </si>
  <si>
    <t>助成対象期間開始１</t>
  </si>
  <si>
    <t>助成対象期間終了１</t>
  </si>
  <si>
    <t>市助成区分１</t>
    <rPh sb="0" eb="1">
      <t>シ</t>
    </rPh>
    <rPh sb="1" eb="3">
      <t>ジョセイ</t>
    </rPh>
    <rPh sb="3" eb="5">
      <t>クブン</t>
    </rPh>
    <phoneticPr fontId="3"/>
  </si>
  <si>
    <t>交付決定額１（実績ー県助成ー他助成）</t>
    <rPh sb="0" eb="2">
      <t>コウフ</t>
    </rPh>
    <rPh sb="2" eb="5">
      <t>ケッテイガク</t>
    </rPh>
    <rPh sb="7" eb="9">
      <t>ジッセキ</t>
    </rPh>
    <rPh sb="10" eb="11">
      <t>ケン</t>
    </rPh>
    <rPh sb="11" eb="13">
      <t>ジョセイ</t>
    </rPh>
    <rPh sb="14" eb="15">
      <t>タ</t>
    </rPh>
    <rPh sb="15" eb="17">
      <t>ジョセイ</t>
    </rPh>
    <phoneticPr fontId="3"/>
  </si>
  <si>
    <t>不交付理由1</t>
    <rPh sb="0" eb="3">
      <t>フコウフ</t>
    </rPh>
    <rPh sb="3" eb="5">
      <t>リユウ</t>
    </rPh>
    <phoneticPr fontId="3"/>
  </si>
  <si>
    <t>指令番号１</t>
    <rPh sb="0" eb="2">
      <t>シレイ</t>
    </rPh>
    <rPh sb="2" eb="4">
      <t>バンゴウ</t>
    </rPh>
    <phoneticPr fontId="3"/>
  </si>
  <si>
    <t>支払日１</t>
  </si>
  <si>
    <t>　日本学生支援機構　　　秋田県育英会　　　由利本荘市奨学金　</t>
    <rPh sb="1" eb="3">
      <t>ニホン</t>
    </rPh>
    <rPh sb="3" eb="5">
      <t>ガクセイ</t>
    </rPh>
    <rPh sb="5" eb="7">
      <t>シエン</t>
    </rPh>
    <rPh sb="7" eb="9">
      <t>キコウ</t>
    </rPh>
    <rPh sb="12" eb="15">
      <t>アキタケン</t>
    </rPh>
    <rPh sb="15" eb="18">
      <t>イクエイカイ</t>
    </rPh>
    <rPh sb="21" eb="26">
      <t>ユリホンジョウシ</t>
    </rPh>
    <rPh sb="26" eb="29">
      <t>ショウガクキン</t>
    </rPh>
    <phoneticPr fontId="3"/>
  </si>
  <si>
    <t>（いずれかに☑）</t>
    <phoneticPr fontId="3"/>
  </si>
  <si>
    <t>申請日</t>
    <rPh sb="0" eb="3">
      <t>シンセイビ</t>
    </rPh>
    <phoneticPr fontId="3"/>
  </si>
  <si>
    <t>　　年　　月　　日</t>
    <rPh sb="2" eb="3">
      <t>ネン</t>
    </rPh>
    <rPh sb="5" eb="6">
      <t>ガツ</t>
    </rPh>
    <rPh sb="8" eb="9">
      <t>ニチ</t>
    </rPh>
    <phoneticPr fontId="8"/>
  </si>
  <si>
    <t>（口座種別に☑）</t>
    <rPh sb="1" eb="3">
      <t>コウザ</t>
    </rPh>
    <rPh sb="3" eb="5">
      <t>シュベツ</t>
    </rPh>
    <phoneticPr fontId="3"/>
  </si>
  <si>
    <t>起業</t>
    <rPh sb="0" eb="2">
      <t>キギョウ</t>
    </rPh>
    <phoneticPr fontId="3"/>
  </si>
  <si>
    <t>通常</t>
    <rPh sb="0" eb="2">
      <t>ツウジョウ</t>
    </rPh>
    <phoneticPr fontId="3"/>
  </si>
  <si>
    <t>助成金交付決定後、申請書（請求書）の不備による振込不能等の事由により支払が完了せず、かつ、翌年度４月３０日までに、市が申請（請求）者に連絡・確認できない場合は、当該申請は取り下げられたものとして助成金が交付されないことに同意します。</t>
    <rPh sb="0" eb="2">
      <t>ジョセイ</t>
    </rPh>
    <rPh sb="2" eb="3">
      <t>キン</t>
    </rPh>
    <rPh sb="3" eb="5">
      <t>コウフ</t>
    </rPh>
    <rPh sb="45" eb="48">
      <t>ヨクネンド</t>
    </rPh>
    <rPh sb="80" eb="82">
      <t>トウガイ</t>
    </rPh>
    <rPh sb="82" eb="84">
      <t>シンセイ</t>
    </rPh>
    <rPh sb="85" eb="86">
      <t>ト</t>
    </rPh>
    <rPh sb="87" eb="88">
      <t>サ</t>
    </rPh>
    <rPh sb="97" eb="100">
      <t>ジョセイキン</t>
    </rPh>
    <rPh sb="101" eb="103">
      <t>コウフ</t>
    </rPh>
    <phoneticPr fontId="3"/>
  </si>
  <si>
    <t>申請者名：</t>
    <rPh sb="0" eb="3">
      <t>シンセイシャ</t>
    </rPh>
    <rPh sb="3" eb="4">
      <t>メイ</t>
    </rPh>
    <phoneticPr fontId="3"/>
  </si>
  <si>
    <t>※市記入欄</t>
    <rPh sb="1" eb="2">
      <t>シ</t>
    </rPh>
    <rPh sb="2" eb="5">
      <t>キニュウラン</t>
    </rPh>
    <phoneticPr fontId="3"/>
  </si>
  <si>
    <t>交付決定日（請求日）</t>
    <rPh sb="0" eb="2">
      <t>コウフ</t>
    </rPh>
    <rPh sb="2" eb="5">
      <t>ケッテイビ</t>
    </rPh>
    <rPh sb="6" eb="9">
      <t>セイキュウビ</t>
    </rPh>
    <phoneticPr fontId="3"/>
  </si>
  <si>
    <t>添付書類については、裏面参照のこと。</t>
    <rPh sb="0" eb="2">
      <t>テンプ</t>
    </rPh>
    <rPh sb="2" eb="4">
      <t>ショルイ</t>
    </rPh>
    <rPh sb="10" eb="12">
      <t>リメン</t>
    </rPh>
    <rPh sb="12" eb="14">
      <t>サンショウ</t>
    </rPh>
    <phoneticPr fontId="3"/>
  </si>
  <si>
    <t>　由利本荘市内に居住し５年以上定住する意思があり、由利本荘市奨学金返還助成金の交付を受けたいので、同助成金交付要綱第８条の規定により下記のとおり実績を報告し、関係書類を添えて申請及び請求します。また、この申請の審査に必要な市税等の納付状況調査等、裏面の全ての誓約・同意事項について確認し、誓約・同意します。
※この申請書は、由利本荘市において交付決定した後は、交付決定日をもって請求日とし、本助成金の請求書として取り扱います。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</si>
</sst>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411]ggge&quot;年&quot;m&quot;月&quot;"/>
    <numFmt numFmtId="178" formatCode="0000000"/>
    <numFmt numFmtId="179" formatCode="0_);[Red]\(0\)"/>
  </numFmts>
  <fonts count="17" x14ac:knownFonts="1">
    <font>
      <sz val="11"/>
      <color theme="1"/>
      <name val="游ゴシック"/>
      <family val="3"/>
      <scheme val="minor"/>
    </font>
    <font>
      <sz val="11"/>
      <color theme="1"/>
      <name val="游ゴシック"/>
      <family val="2"/>
      <charset val="128"/>
      <scheme val="minor"/>
    </font>
    <font>
      <sz val="11"/>
      <color theme="1"/>
      <name val="游ゴシック"/>
      <family val="3"/>
      <scheme val="minor"/>
    </font>
    <font>
      <sz val="6"/>
      <name val="游ゴシック"/>
      <family val="3"/>
      <charset val="128"/>
      <scheme val="minor"/>
    </font>
    <font>
      <sz val="8"/>
      <color theme="1"/>
      <name val="游ゴシック"/>
      <family val="3"/>
      <charset val="128"/>
      <scheme val="minor"/>
    </font>
    <font>
      <sz val="9"/>
      <color theme="1"/>
      <name val="ＭＳ 明朝"/>
      <family val="1"/>
      <charset val="128"/>
    </font>
    <font>
      <sz val="10.5"/>
      <color theme="1"/>
      <name val="ＭＳ 明朝"/>
      <family val="1"/>
      <charset val="128"/>
    </font>
    <font>
      <sz val="10.5"/>
      <color indexed="8"/>
      <name val="ＭＳ 明朝"/>
      <family val="1"/>
      <charset val="128"/>
    </font>
    <font>
      <sz val="6"/>
      <name val="ＭＳ Ｐゴシック"/>
      <family val="3"/>
      <charset val="128"/>
    </font>
    <font>
      <sz val="10.5"/>
      <color theme="1"/>
      <name val="ＭＳ Ｐ明朝"/>
      <family val="1"/>
      <charset val="128"/>
    </font>
    <font>
      <b/>
      <sz val="10.5"/>
      <color theme="1"/>
      <name val="ＭＳ 明朝"/>
      <family val="1"/>
      <charset val="128"/>
    </font>
    <font>
      <sz val="11"/>
      <name val="ＭＳ Ｐゴシック"/>
      <family val="3"/>
      <charset val="128"/>
    </font>
    <font>
      <sz val="8"/>
      <color theme="1"/>
      <name val="ＭＳ 明朝"/>
      <family val="1"/>
      <charset val="128"/>
    </font>
    <font>
      <u/>
      <sz val="9"/>
      <color theme="1"/>
      <name val="ＭＳ 明朝"/>
      <family val="1"/>
      <charset val="128"/>
    </font>
    <font>
      <sz val="11"/>
      <color rgb="FFFF0000"/>
      <name val="游ゴシック"/>
      <family val="3"/>
      <scheme val="minor"/>
    </font>
    <font>
      <sz val="10.5"/>
      <color rgb="FFFF0000"/>
      <name val="ＭＳ 明朝"/>
      <family val="1"/>
      <charset val="128"/>
    </font>
    <font>
      <u/>
      <sz val="10.5"/>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66FFFF"/>
        <bgColor indexed="64"/>
      </patternFill>
    </fill>
    <fill>
      <patternFill patternType="solid">
        <fgColor rgb="FFFFC000"/>
        <bgColor indexed="64"/>
      </patternFill>
    </fill>
    <fill>
      <patternFill patternType="solid">
        <fgColor rgb="FFCCFFFF"/>
        <bgColor indexed="64"/>
      </patternFill>
    </fill>
  </fills>
  <borders count="6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280">
    <xf numFmtId="0" fontId="0" fillId="0" borderId="0" xfId="0">
      <alignment vertical="center"/>
    </xf>
    <xf numFmtId="0" fontId="5" fillId="0" borderId="0" xfId="2" applyFont="1" applyFill="1">
      <alignment vertical="center"/>
    </xf>
    <xf numFmtId="0" fontId="6" fillId="0" borderId="0" xfId="2" applyFont="1" applyFill="1">
      <alignment vertical="center"/>
    </xf>
    <xf numFmtId="0" fontId="6" fillId="0" borderId="0" xfId="2" applyFont="1" applyFill="1" applyAlignment="1">
      <alignment horizontal="left" vertical="center"/>
    </xf>
    <xf numFmtId="0" fontId="6" fillId="0" borderId="0" xfId="2" applyFont="1" applyFill="1" applyBorder="1">
      <alignment vertical="center"/>
    </xf>
    <xf numFmtId="0" fontId="6" fillId="0" borderId="26" xfId="2" applyFont="1" applyFill="1" applyBorder="1">
      <alignment vertical="center"/>
    </xf>
    <xf numFmtId="0" fontId="6" fillId="0" borderId="16" xfId="2" applyFont="1" applyFill="1" applyBorder="1" applyAlignment="1">
      <alignment vertical="center"/>
    </xf>
    <xf numFmtId="0" fontId="6" fillId="0" borderId="18" xfId="2" applyFont="1" applyFill="1" applyBorder="1">
      <alignment vertical="center"/>
    </xf>
    <xf numFmtId="0" fontId="6" fillId="0" borderId="19" xfId="2" applyFont="1" applyFill="1" applyBorder="1">
      <alignment vertical="center"/>
    </xf>
    <xf numFmtId="0" fontId="9" fillId="0" borderId="18" xfId="2" applyFont="1" applyFill="1" applyBorder="1">
      <alignment vertical="center"/>
    </xf>
    <xf numFmtId="0" fontId="6" fillId="0" borderId="16" xfId="2" applyFont="1" applyFill="1" applyBorder="1" applyAlignment="1">
      <alignment horizontal="left" vertical="center"/>
    </xf>
    <xf numFmtId="0" fontId="6" fillId="0" borderId="0" xfId="2" applyFont="1" applyFill="1" applyBorder="1" applyAlignment="1">
      <alignment horizontal="center" vertical="center"/>
    </xf>
    <xf numFmtId="0" fontId="5" fillId="0" borderId="46" xfId="2" applyFont="1" applyFill="1" applyBorder="1" applyAlignment="1">
      <alignment horizontal="right" vertical="top"/>
    </xf>
    <xf numFmtId="0" fontId="5" fillId="0" borderId="26" xfId="2" applyFont="1" applyFill="1" applyBorder="1" applyAlignment="1">
      <alignment vertical="top" wrapText="1"/>
    </xf>
    <xf numFmtId="0" fontId="5" fillId="0" borderId="46" xfId="2" applyFont="1" applyFill="1" applyBorder="1" applyAlignment="1">
      <alignment vertical="top" wrapText="1"/>
    </xf>
    <xf numFmtId="0" fontId="6" fillId="0" borderId="47" xfId="2" applyFont="1" applyFill="1" applyBorder="1">
      <alignment vertical="center"/>
    </xf>
    <xf numFmtId="0" fontId="6" fillId="0" borderId="33" xfId="2" applyFont="1" applyFill="1" applyBorder="1">
      <alignment vertical="center"/>
    </xf>
    <xf numFmtId="0" fontId="6" fillId="0" borderId="34" xfId="2" applyFont="1" applyFill="1" applyBorder="1">
      <alignment vertical="center"/>
    </xf>
    <xf numFmtId="0" fontId="5" fillId="0" borderId="0" xfId="2" applyFont="1" applyFill="1" applyAlignment="1">
      <alignment vertical="top" wrapText="1"/>
    </xf>
    <xf numFmtId="0" fontId="6" fillId="0" borderId="0" xfId="2" applyFont="1" applyFill="1" applyBorder="1" applyAlignment="1">
      <alignment vertical="center"/>
    </xf>
    <xf numFmtId="0" fontId="6" fillId="0" borderId="9" xfId="2" applyFont="1" applyFill="1" applyBorder="1" applyAlignment="1">
      <alignment horizontal="center" vertical="center"/>
    </xf>
    <xf numFmtId="0" fontId="6" fillId="0" borderId="21" xfId="2" applyFont="1" applyFill="1" applyBorder="1" applyAlignment="1">
      <alignment horizontal="center" vertical="center"/>
    </xf>
    <xf numFmtId="0" fontId="10" fillId="0" borderId="0" xfId="2" applyFont="1" applyFill="1" applyAlignment="1">
      <alignment vertical="center"/>
    </xf>
    <xf numFmtId="0" fontId="6" fillId="0" borderId="0" xfId="2" applyFont="1" applyFill="1" applyAlignment="1">
      <alignment horizontal="right" vertical="center"/>
    </xf>
    <xf numFmtId="0" fontId="6" fillId="0" borderId="0" xfId="2" applyFont="1" applyFill="1" applyAlignment="1">
      <alignment vertical="top" wrapText="1"/>
    </xf>
    <xf numFmtId="0" fontId="6" fillId="0" borderId="0" xfId="2" applyFont="1" applyFill="1" applyAlignment="1">
      <alignment vertical="center" wrapText="1"/>
    </xf>
    <xf numFmtId="0" fontId="6" fillId="0" borderId="8" xfId="2" applyFont="1" applyFill="1" applyBorder="1" applyAlignment="1">
      <alignment horizontal="center" vertical="center"/>
    </xf>
    <xf numFmtId="0" fontId="6" fillId="0" borderId="9" xfId="2" applyFont="1" applyFill="1" applyBorder="1" applyAlignment="1">
      <alignment vertical="center"/>
    </xf>
    <xf numFmtId="0" fontId="6" fillId="0" borderId="11" xfId="2" applyFont="1" applyFill="1" applyBorder="1" applyAlignment="1">
      <alignment vertical="center"/>
    </xf>
    <xf numFmtId="0" fontId="6" fillId="0" borderId="22" xfId="2" applyFont="1" applyFill="1" applyBorder="1" applyAlignment="1">
      <alignment horizontal="center" vertical="center"/>
    </xf>
    <xf numFmtId="49" fontId="12" fillId="0" borderId="9" xfId="2" applyNumberFormat="1" applyFont="1" applyFill="1" applyBorder="1" applyAlignment="1">
      <alignment horizontal="right" vertical="center" wrapText="1"/>
    </xf>
    <xf numFmtId="49" fontId="12" fillId="0" borderId="11" xfId="2" applyNumberFormat="1" applyFont="1" applyFill="1" applyBorder="1" applyAlignment="1">
      <alignment horizontal="right" vertical="center" wrapText="1"/>
    </xf>
    <xf numFmtId="0" fontId="6" fillId="0" borderId="18" xfId="2" applyFont="1" applyFill="1" applyBorder="1" applyAlignment="1">
      <alignment horizontal="left" vertical="center"/>
    </xf>
    <xf numFmtId="0" fontId="12" fillId="0" borderId="18" xfId="2" applyFont="1" applyFill="1" applyBorder="1" applyAlignment="1">
      <alignment horizontal="left" vertical="center"/>
    </xf>
    <xf numFmtId="0" fontId="6" fillId="0" borderId="18" xfId="2" applyFont="1" applyFill="1" applyBorder="1" applyAlignment="1">
      <alignment vertical="center"/>
    </xf>
    <xf numFmtId="49" fontId="6" fillId="0" borderId="9" xfId="2" applyNumberFormat="1" applyFont="1" applyFill="1" applyBorder="1" applyAlignment="1">
      <alignment vertical="center"/>
    </xf>
    <xf numFmtId="49" fontId="6" fillId="0" borderId="11" xfId="2" applyNumberFormat="1" applyFont="1" applyFill="1" applyBorder="1" applyAlignment="1">
      <alignment vertical="center"/>
    </xf>
    <xf numFmtId="49" fontId="12" fillId="0" borderId="9" xfId="2" applyNumberFormat="1" applyFont="1" applyFill="1" applyBorder="1" applyAlignment="1">
      <alignment vertical="center"/>
    </xf>
    <xf numFmtId="0" fontId="12" fillId="0" borderId="18" xfId="2" applyFont="1" applyFill="1" applyBorder="1" applyAlignment="1">
      <alignment vertical="center"/>
    </xf>
    <xf numFmtId="0" fontId="6" fillId="0" borderId="19" xfId="2" applyFont="1" applyFill="1" applyBorder="1" applyAlignment="1">
      <alignment vertical="center"/>
    </xf>
    <xf numFmtId="0" fontId="6" fillId="0" borderId="18" xfId="2" applyFont="1" applyFill="1" applyBorder="1" applyAlignment="1">
      <alignment horizontal="center" vertical="center" wrapText="1"/>
    </xf>
    <xf numFmtId="0" fontId="6" fillId="0" borderId="19" xfId="2" applyFont="1" applyFill="1" applyBorder="1" applyAlignment="1">
      <alignment horizontal="center" vertical="center" wrapText="1"/>
    </xf>
    <xf numFmtId="49" fontId="6" fillId="0" borderId="21" xfId="2" applyNumberFormat="1" applyFont="1" applyFill="1" applyBorder="1" applyAlignment="1">
      <alignment vertical="center" wrapText="1"/>
    </xf>
    <xf numFmtId="49" fontId="6" fillId="0" borderId="0" xfId="2" applyNumberFormat="1" applyFont="1" applyFill="1" applyBorder="1" applyAlignment="1">
      <alignment vertical="center" wrapText="1"/>
    </xf>
    <xf numFmtId="49" fontId="6" fillId="0" borderId="51" xfId="2" applyNumberFormat="1" applyFont="1" applyFill="1" applyBorder="1" applyAlignment="1">
      <alignment vertical="center" wrapText="1"/>
    </xf>
    <xf numFmtId="49" fontId="6" fillId="0" borderId="33" xfId="2" applyNumberFormat="1" applyFont="1" applyFill="1" applyBorder="1" applyAlignment="1">
      <alignment vertical="center"/>
    </xf>
    <xf numFmtId="49" fontId="6" fillId="0" borderId="33" xfId="2" applyNumberFormat="1" applyFont="1" applyFill="1" applyBorder="1" applyAlignment="1">
      <alignment vertical="center" wrapText="1"/>
    </xf>
    <xf numFmtId="49" fontId="6" fillId="0" borderId="34" xfId="2" applyNumberFormat="1" applyFont="1" applyFill="1" applyBorder="1" applyAlignment="1">
      <alignment vertical="center" wrapText="1"/>
    </xf>
    <xf numFmtId="49" fontId="12" fillId="0" borderId="0" xfId="2" applyNumberFormat="1" applyFont="1" applyFill="1" applyBorder="1" applyAlignment="1">
      <alignment horizontal="right" vertical="center" wrapText="1"/>
    </xf>
    <xf numFmtId="0" fontId="6" fillId="0" borderId="43" xfId="2" applyFont="1" applyFill="1" applyBorder="1" applyAlignment="1">
      <alignment vertical="center"/>
    </xf>
    <xf numFmtId="0" fontId="6" fillId="0" borderId="44" xfId="2" applyFont="1" applyFill="1" applyBorder="1" applyAlignment="1">
      <alignment vertical="center"/>
    </xf>
    <xf numFmtId="0" fontId="6" fillId="0" borderId="45" xfId="2" applyFont="1" applyFill="1" applyBorder="1" applyAlignment="1">
      <alignment vertical="center"/>
    </xf>
    <xf numFmtId="0" fontId="5" fillId="0" borderId="46" xfId="2" applyFont="1" applyFill="1" applyBorder="1" applyAlignment="1">
      <alignment vertical="center"/>
    </xf>
    <xf numFmtId="0" fontId="6" fillId="0" borderId="0" xfId="2" applyFont="1" applyFill="1" applyAlignment="1">
      <alignment vertical="center"/>
    </xf>
    <xf numFmtId="0" fontId="6" fillId="2" borderId="2" xfId="2" applyFont="1" applyFill="1" applyBorder="1" applyAlignment="1">
      <alignment horizontal="center" vertical="center"/>
    </xf>
    <xf numFmtId="0" fontId="5" fillId="0" borderId="0" xfId="2" applyFont="1" applyFill="1" applyAlignment="1">
      <alignment horizontal="left" vertical="top" wrapText="1"/>
    </xf>
    <xf numFmtId="0" fontId="0" fillId="0" borderId="0" xfId="0" applyFill="1">
      <alignment vertical="center"/>
    </xf>
    <xf numFmtId="0" fontId="6" fillId="5" borderId="5" xfId="2" applyFont="1" applyFill="1" applyBorder="1" applyAlignment="1">
      <alignment horizontal="left" vertical="center"/>
    </xf>
    <xf numFmtId="0" fontId="6" fillId="5" borderId="16" xfId="2" applyFont="1" applyFill="1" applyBorder="1" applyAlignment="1">
      <alignment horizontal="left" vertical="center" indent="1"/>
    </xf>
    <xf numFmtId="0" fontId="6" fillId="5" borderId="18" xfId="2" applyFont="1" applyFill="1" applyBorder="1" applyAlignment="1">
      <alignment horizontal="center" vertical="center"/>
    </xf>
    <xf numFmtId="176" fontId="6" fillId="5" borderId="18" xfId="2" applyNumberFormat="1" applyFont="1" applyFill="1" applyBorder="1" applyAlignment="1">
      <alignment horizontal="right" vertical="center"/>
    </xf>
    <xf numFmtId="176" fontId="6" fillId="5" borderId="19" xfId="2" applyNumberFormat="1" applyFont="1" applyFill="1" applyBorder="1" applyAlignment="1">
      <alignment vertical="center"/>
    </xf>
    <xf numFmtId="0" fontId="6" fillId="5" borderId="12" xfId="2" applyFont="1" applyFill="1" applyBorder="1" applyAlignment="1">
      <alignment horizontal="right" vertical="center"/>
    </xf>
    <xf numFmtId="0" fontId="6" fillId="5" borderId="21" xfId="2" applyFont="1" applyFill="1" applyBorder="1" applyAlignment="1">
      <alignment horizontal="left" vertical="center"/>
    </xf>
    <xf numFmtId="0" fontId="6" fillId="5" borderId="21" xfId="2" applyFont="1" applyFill="1" applyBorder="1" applyAlignment="1">
      <alignment horizontal="right" vertical="center"/>
    </xf>
    <xf numFmtId="0" fontId="6" fillId="5" borderId="4" xfId="2" applyFont="1" applyFill="1" applyBorder="1" applyAlignment="1">
      <alignment horizontal="center" vertical="center"/>
    </xf>
    <xf numFmtId="179" fontId="0" fillId="0" borderId="0" xfId="0" applyNumberFormat="1">
      <alignment vertical="center"/>
    </xf>
    <xf numFmtId="179" fontId="0" fillId="4" borderId="0" xfId="0" applyNumberFormat="1" applyFill="1">
      <alignment vertical="center"/>
    </xf>
    <xf numFmtId="179" fontId="14" fillId="4" borderId="0" xfId="0" applyNumberFormat="1" applyFont="1" applyFill="1">
      <alignment vertical="center"/>
    </xf>
    <xf numFmtId="179" fontId="0" fillId="0" borderId="0" xfId="0" applyNumberFormat="1" applyFill="1">
      <alignment vertical="center"/>
    </xf>
    <xf numFmtId="179" fontId="0" fillId="3" borderId="0" xfId="0" applyNumberFormat="1" applyFill="1">
      <alignment vertical="center"/>
    </xf>
    <xf numFmtId="179" fontId="14" fillId="4" borderId="0" xfId="1" applyNumberFormat="1" applyFont="1" applyFill="1">
      <alignment vertical="center"/>
    </xf>
    <xf numFmtId="179" fontId="0" fillId="0" borderId="54" xfId="0" applyNumberFormat="1" applyBorder="1">
      <alignment vertical="center"/>
    </xf>
    <xf numFmtId="179" fontId="0" fillId="3" borderId="55" xfId="0" applyNumberFormat="1" applyFill="1" applyBorder="1">
      <alignment vertical="center"/>
    </xf>
    <xf numFmtId="179" fontId="0" fillId="4" borderId="0" xfId="1" applyNumberFormat="1" applyFont="1" applyFill="1">
      <alignment vertical="center"/>
    </xf>
    <xf numFmtId="179" fontId="0" fillId="0" borderId="55" xfId="0" applyNumberFormat="1" applyBorder="1">
      <alignment vertical="center"/>
    </xf>
    <xf numFmtId="38" fontId="0" fillId="0" borderId="0" xfId="1" applyFont="1" applyFill="1">
      <alignment vertical="center"/>
    </xf>
    <xf numFmtId="0" fontId="0" fillId="0" borderId="54" xfId="0" applyFill="1" applyBorder="1">
      <alignment vertical="center"/>
    </xf>
    <xf numFmtId="57" fontId="0" fillId="0" borderId="55" xfId="0" applyNumberFormat="1" applyFill="1" applyBorder="1">
      <alignment vertical="center"/>
    </xf>
    <xf numFmtId="57" fontId="0" fillId="0" borderId="0" xfId="0" applyNumberFormat="1" applyFill="1" applyBorder="1">
      <alignment vertical="center"/>
    </xf>
    <xf numFmtId="38" fontId="0" fillId="0" borderId="0" xfId="1" applyFont="1" applyFill="1" applyBorder="1">
      <alignment vertical="center"/>
    </xf>
    <xf numFmtId="0" fontId="0" fillId="0" borderId="0" xfId="0" applyFill="1" applyBorder="1">
      <alignment vertical="center"/>
    </xf>
    <xf numFmtId="57" fontId="0" fillId="0" borderId="56" xfId="0" applyNumberFormat="1" applyFill="1" applyBorder="1">
      <alignment vertical="center"/>
    </xf>
    <xf numFmtId="57" fontId="0" fillId="0" borderId="0" xfId="0" applyNumberFormat="1" applyFill="1">
      <alignment vertical="center"/>
    </xf>
    <xf numFmtId="0" fontId="6" fillId="5" borderId="11" xfId="2" applyFont="1" applyFill="1" applyBorder="1" applyAlignment="1">
      <alignment horizontal="right" vertical="center"/>
    </xf>
    <xf numFmtId="58" fontId="0" fillId="0" borderId="0" xfId="0" applyNumberFormat="1" applyFill="1">
      <alignment vertical="center"/>
    </xf>
    <xf numFmtId="0" fontId="15" fillId="0" borderId="0" xfId="2" applyFont="1" applyFill="1" applyAlignment="1">
      <alignment vertical="center"/>
    </xf>
    <xf numFmtId="0" fontId="15" fillId="0" borderId="0" xfId="2" applyFont="1" applyFill="1">
      <alignment vertical="center"/>
    </xf>
    <xf numFmtId="0" fontId="15" fillId="5" borderId="3" xfId="2" applyFont="1" applyFill="1" applyBorder="1" applyAlignment="1">
      <alignment horizontal="center" vertical="center"/>
    </xf>
    <xf numFmtId="0" fontId="15" fillId="5" borderId="4" xfId="2" applyFont="1" applyFill="1" applyBorder="1" applyAlignment="1">
      <alignment horizontal="left" vertical="center"/>
    </xf>
    <xf numFmtId="0" fontId="15" fillId="5" borderId="9" xfId="2" applyFont="1" applyFill="1" applyBorder="1" applyAlignment="1">
      <alignment horizontal="right" vertical="center"/>
    </xf>
    <xf numFmtId="0" fontId="15" fillId="5" borderId="21" xfId="2" applyFont="1" applyFill="1" applyBorder="1" applyAlignment="1">
      <alignment horizontal="right" vertical="center"/>
    </xf>
    <xf numFmtId="0" fontId="15" fillId="5" borderId="21" xfId="2" applyFont="1" applyFill="1" applyBorder="1" applyAlignment="1">
      <alignment vertical="center"/>
    </xf>
    <xf numFmtId="178" fontId="0" fillId="0" borderId="0" xfId="0" applyNumberFormat="1" applyFill="1">
      <alignment vertical="center"/>
    </xf>
    <xf numFmtId="38" fontId="0" fillId="3" borderId="0" xfId="1" applyFont="1" applyFill="1" applyBorder="1">
      <alignment vertical="center"/>
    </xf>
    <xf numFmtId="38" fontId="0" fillId="0" borderId="0" xfId="1" applyFont="1" applyBorder="1">
      <alignment vertical="center"/>
    </xf>
    <xf numFmtId="0" fontId="6" fillId="0" borderId="0" xfId="2" applyFont="1" applyFill="1" applyAlignment="1">
      <alignment vertical="center"/>
    </xf>
    <xf numFmtId="0" fontId="5" fillId="0" borderId="0" xfId="2" applyFont="1" applyFill="1" applyAlignment="1">
      <alignment horizontal="left" vertical="top" wrapText="1"/>
    </xf>
    <xf numFmtId="0" fontId="6" fillId="0" borderId="0" xfId="2" applyFont="1" applyFill="1" applyAlignment="1">
      <alignment vertical="center"/>
    </xf>
    <xf numFmtId="0" fontId="0" fillId="4" borderId="0" xfId="0" applyFill="1" applyBorder="1">
      <alignment vertical="center"/>
    </xf>
    <xf numFmtId="57" fontId="0" fillId="4" borderId="0" xfId="0" applyNumberFormat="1" applyFill="1" applyBorder="1">
      <alignment vertical="center"/>
    </xf>
    <xf numFmtId="38" fontId="0" fillId="4" borderId="0" xfId="1" applyFont="1" applyFill="1" applyBorder="1">
      <alignment vertical="center"/>
    </xf>
    <xf numFmtId="57" fontId="0" fillId="0" borderId="0" xfId="0" applyNumberFormat="1" applyBorder="1">
      <alignment vertical="center"/>
    </xf>
    <xf numFmtId="0" fontId="0" fillId="0" borderId="0" xfId="0" applyBorder="1">
      <alignment vertical="center"/>
    </xf>
    <xf numFmtId="0" fontId="0" fillId="3" borderId="0" xfId="0" applyFill="1" applyBorder="1">
      <alignment vertical="center"/>
    </xf>
    <xf numFmtId="0" fontId="0" fillId="3" borderId="56" xfId="0" applyFill="1" applyBorder="1">
      <alignment vertical="center"/>
    </xf>
    <xf numFmtId="57" fontId="0" fillId="0" borderId="56" xfId="0" applyNumberFormat="1" applyBorder="1">
      <alignment vertical="center"/>
    </xf>
    <xf numFmtId="38" fontId="0" fillId="0" borderId="0" xfId="0" applyNumberFormat="1" applyFill="1" applyBorder="1">
      <alignment vertical="center"/>
    </xf>
    <xf numFmtId="0" fontId="6" fillId="5" borderId="4" xfId="2" applyFont="1" applyFill="1" applyBorder="1" applyAlignment="1">
      <alignment horizontal="left" vertical="center"/>
    </xf>
    <xf numFmtId="0" fontId="6" fillId="5" borderId="9" xfId="2" applyFont="1" applyFill="1" applyBorder="1" applyAlignment="1">
      <alignment horizontal="right" vertical="center"/>
    </xf>
    <xf numFmtId="0" fontId="6" fillId="5" borderId="21" xfId="2" applyFont="1" applyFill="1" applyBorder="1" applyAlignment="1">
      <alignment vertical="center"/>
    </xf>
    <xf numFmtId="0" fontId="6" fillId="2" borderId="2" xfId="2" applyFont="1" applyFill="1" applyBorder="1" applyAlignment="1">
      <alignment horizontal="center" vertical="center"/>
    </xf>
    <xf numFmtId="0" fontId="6" fillId="5" borderId="3" xfId="2" applyFont="1" applyFill="1" applyBorder="1" applyAlignment="1">
      <alignment horizontal="center" vertical="center"/>
    </xf>
    <xf numFmtId="0" fontId="6" fillId="5" borderId="4" xfId="2" applyFont="1" applyFill="1" applyBorder="1" applyAlignment="1">
      <alignment horizontal="center" vertical="center"/>
    </xf>
    <xf numFmtId="49" fontId="6" fillId="0" borderId="60" xfId="2" applyNumberFormat="1" applyFont="1" applyFill="1" applyBorder="1" applyAlignment="1">
      <alignment vertical="center" wrapText="1"/>
    </xf>
    <xf numFmtId="0" fontId="6" fillId="5" borderId="33" xfId="2" applyFont="1" applyFill="1" applyBorder="1" applyAlignment="1">
      <alignment vertical="top"/>
    </xf>
    <xf numFmtId="0" fontId="6" fillId="5" borderId="33" xfId="2" applyFont="1" applyFill="1" applyBorder="1">
      <alignment vertical="center"/>
    </xf>
    <xf numFmtId="0" fontId="6" fillId="0" borderId="46" xfId="2" applyFont="1" applyFill="1" applyBorder="1">
      <alignment vertical="center"/>
    </xf>
    <xf numFmtId="0" fontId="6" fillId="2" borderId="9" xfId="2" applyFont="1" applyFill="1" applyBorder="1">
      <alignment vertical="center"/>
    </xf>
    <xf numFmtId="0" fontId="6" fillId="2" borderId="10" xfId="2" applyFont="1" applyFill="1" applyBorder="1">
      <alignment vertical="center"/>
    </xf>
    <xf numFmtId="0" fontId="16" fillId="0" borderId="0" xfId="2" applyFont="1" applyFill="1">
      <alignment vertical="center"/>
    </xf>
    <xf numFmtId="0" fontId="6" fillId="0" borderId="0" xfId="2" applyFont="1" applyFill="1" applyAlignment="1">
      <alignment vertical="center"/>
    </xf>
    <xf numFmtId="0" fontId="6" fillId="2" borderId="8" xfId="2" applyFont="1" applyFill="1" applyBorder="1">
      <alignment vertical="center"/>
    </xf>
    <xf numFmtId="0" fontId="15" fillId="5" borderId="33" xfId="2" applyFont="1" applyFill="1" applyBorder="1" applyAlignment="1">
      <alignment vertical="top"/>
    </xf>
    <xf numFmtId="58" fontId="6" fillId="2" borderId="9" xfId="2" applyNumberFormat="1" applyFont="1" applyFill="1" applyBorder="1" applyAlignment="1">
      <alignment horizontal="right" vertical="center" indent="1"/>
    </xf>
    <xf numFmtId="38" fontId="6" fillId="5" borderId="9" xfId="3" applyFont="1" applyFill="1" applyBorder="1" applyAlignment="1">
      <alignment horizontal="center" vertical="center"/>
    </xf>
    <xf numFmtId="0" fontId="6" fillId="2" borderId="7" xfId="2" applyFont="1" applyFill="1" applyBorder="1" applyAlignment="1">
      <alignment horizontal="center" vertical="center"/>
    </xf>
    <xf numFmtId="177" fontId="6" fillId="5" borderId="8" xfId="2" applyNumberFormat="1" applyFont="1" applyFill="1" applyBorder="1" applyAlignment="1">
      <alignment horizontal="center" vertical="center"/>
    </xf>
    <xf numFmtId="177" fontId="6" fillId="5" borderId="9" xfId="2" applyNumberFormat="1" applyFont="1" applyFill="1" applyBorder="1" applyAlignment="1">
      <alignment horizontal="center" vertical="center"/>
    </xf>
    <xf numFmtId="0" fontId="10" fillId="0" borderId="0" xfId="2" applyFont="1" applyFill="1" applyAlignment="1">
      <alignment horizontal="center" vertical="center"/>
    </xf>
    <xf numFmtId="58" fontId="6" fillId="5" borderId="0" xfId="2" applyNumberFormat="1" applyFont="1" applyFill="1" applyAlignment="1">
      <alignment horizontal="right" vertical="center" indent="1"/>
    </xf>
    <xf numFmtId="0" fontId="6" fillId="0" borderId="0" xfId="2" applyFont="1" applyFill="1" applyAlignment="1">
      <alignment vertical="center"/>
    </xf>
    <xf numFmtId="0" fontId="6" fillId="0" borderId="0" xfId="2" applyFont="1" applyFill="1" applyAlignment="1">
      <alignment horizontal="left" vertical="top" wrapText="1"/>
    </xf>
    <xf numFmtId="0" fontId="6" fillId="2" borderId="1"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2" xfId="2" applyFont="1" applyFill="1" applyBorder="1" applyAlignment="1">
      <alignment horizontal="center" vertical="center"/>
    </xf>
    <xf numFmtId="0" fontId="6" fillId="5" borderId="2" xfId="2" applyFont="1" applyFill="1" applyBorder="1" applyAlignment="1">
      <alignment horizontal="center" vertical="center"/>
    </xf>
    <xf numFmtId="58" fontId="6" fillId="5" borderId="8" xfId="2" applyNumberFormat="1" applyFont="1" applyFill="1" applyBorder="1" applyAlignment="1">
      <alignment horizontal="center" vertical="center"/>
    </xf>
    <xf numFmtId="58" fontId="6" fillId="5" borderId="9" xfId="2" applyNumberFormat="1" applyFont="1" applyFill="1" applyBorder="1" applyAlignment="1">
      <alignment horizontal="center" vertical="center"/>
    </xf>
    <xf numFmtId="0" fontId="6" fillId="2" borderId="8"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5" borderId="0" xfId="2" applyFont="1" applyFill="1" applyAlignment="1">
      <alignment horizontal="left" vertical="center"/>
    </xf>
    <xf numFmtId="0" fontId="6" fillId="5" borderId="9" xfId="2" applyFont="1" applyFill="1" applyBorder="1" applyAlignment="1">
      <alignment horizontal="center" vertical="center" wrapText="1"/>
    </xf>
    <xf numFmtId="0" fontId="6" fillId="5" borderId="11" xfId="2" applyFont="1" applyFill="1" applyBorder="1" applyAlignment="1">
      <alignment horizontal="center" vertical="center" wrapText="1"/>
    </xf>
    <xf numFmtId="0" fontId="6" fillId="5" borderId="8" xfId="2" applyFont="1" applyFill="1" applyBorder="1" applyAlignment="1">
      <alignment horizontal="left" vertical="center" indent="1"/>
    </xf>
    <xf numFmtId="0" fontId="6" fillId="5" borderId="9" xfId="2" applyFont="1" applyFill="1" applyBorder="1" applyAlignment="1">
      <alignment horizontal="left" vertical="center" indent="1"/>
    </xf>
    <xf numFmtId="0" fontId="6" fillId="5" borderId="11" xfId="2" applyFont="1" applyFill="1" applyBorder="1" applyAlignment="1">
      <alignment horizontal="left" vertical="center" indent="1"/>
    </xf>
    <xf numFmtId="0" fontId="6" fillId="5" borderId="8" xfId="2" applyFont="1" applyFill="1" applyBorder="1" applyAlignment="1">
      <alignment horizontal="left" vertical="center"/>
    </xf>
    <xf numFmtId="0" fontId="6" fillId="5" borderId="9" xfId="2" applyFont="1" applyFill="1" applyBorder="1" applyAlignment="1">
      <alignment horizontal="left" vertical="center"/>
    </xf>
    <xf numFmtId="0" fontId="6" fillId="5" borderId="11" xfId="2" applyFont="1" applyFill="1" applyBorder="1" applyAlignment="1">
      <alignment horizontal="left" vertical="center"/>
    </xf>
    <xf numFmtId="58" fontId="6" fillId="5" borderId="25" xfId="2" applyNumberFormat="1" applyFont="1" applyFill="1" applyBorder="1" applyAlignment="1">
      <alignment horizontal="center" vertical="center"/>
    </xf>
    <xf numFmtId="58" fontId="6" fillId="5" borderId="0" xfId="2" applyNumberFormat="1" applyFont="1" applyFill="1" applyBorder="1" applyAlignment="1">
      <alignment horizontal="center" vertical="center"/>
    </xf>
    <xf numFmtId="177" fontId="6" fillId="5" borderId="11" xfId="2" applyNumberFormat="1" applyFont="1" applyFill="1" applyBorder="1" applyAlignment="1">
      <alignment horizontal="center" vertical="center"/>
    </xf>
    <xf numFmtId="0" fontId="6" fillId="2" borderId="6"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5" borderId="10" xfId="2" applyFont="1" applyFill="1" applyBorder="1" applyAlignment="1">
      <alignment horizontal="left" vertical="center"/>
    </xf>
    <xf numFmtId="0" fontId="6" fillId="2" borderId="8"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13" xfId="2" applyFont="1" applyFill="1" applyBorder="1" applyAlignment="1">
      <alignment horizontal="center" vertical="center"/>
    </xf>
    <xf numFmtId="0" fontId="6" fillId="2" borderId="16" xfId="2" applyFont="1" applyFill="1" applyBorder="1" applyAlignment="1">
      <alignment horizontal="center" vertical="center"/>
    </xf>
    <xf numFmtId="0" fontId="6" fillId="2" borderId="17" xfId="2" applyFont="1" applyFill="1" applyBorder="1" applyAlignment="1">
      <alignment horizontal="center" vertical="center"/>
    </xf>
    <xf numFmtId="176" fontId="6" fillId="5" borderId="18" xfId="2" applyNumberFormat="1" applyFont="1" applyFill="1" applyBorder="1" applyAlignment="1">
      <alignment horizontal="center" vertical="center"/>
    </xf>
    <xf numFmtId="0" fontId="6" fillId="2" borderId="6" xfId="2" applyFont="1" applyFill="1" applyBorder="1" applyAlignment="1">
      <alignment horizontal="center" vertical="center" wrapText="1"/>
    </xf>
    <xf numFmtId="177" fontId="6" fillId="5" borderId="12" xfId="2" applyNumberFormat="1" applyFont="1" applyFill="1" applyBorder="1" applyAlignment="1">
      <alignment horizontal="center" vertical="center"/>
    </xf>
    <xf numFmtId="177" fontId="6" fillId="5" borderId="21" xfId="2" applyNumberFormat="1" applyFont="1" applyFill="1" applyBorder="1" applyAlignment="1">
      <alignment horizontal="center" vertical="center"/>
    </xf>
    <xf numFmtId="177" fontId="6" fillId="5" borderId="27" xfId="2" applyNumberFormat="1" applyFont="1" applyFill="1" applyBorder="1" applyAlignment="1">
      <alignment horizontal="center" vertical="center"/>
    </xf>
    <xf numFmtId="38" fontId="6" fillId="5" borderId="16" xfId="3" applyFont="1" applyFill="1" applyBorder="1" applyAlignment="1">
      <alignment horizontal="right" vertical="center" indent="1"/>
    </xf>
    <xf numFmtId="38" fontId="6" fillId="5" borderId="18" xfId="3" applyFont="1" applyFill="1" applyBorder="1" applyAlignment="1">
      <alignment horizontal="right" vertical="center" indent="1"/>
    </xf>
    <xf numFmtId="0" fontId="6" fillId="5" borderId="14" xfId="2" applyFont="1" applyFill="1" applyBorder="1" applyAlignment="1">
      <alignment horizontal="left" vertical="center" indent="1"/>
    </xf>
    <xf numFmtId="0" fontId="6" fillId="5" borderId="15" xfId="2" applyFont="1" applyFill="1" applyBorder="1" applyAlignment="1">
      <alignment horizontal="left" vertical="center" indent="1"/>
    </xf>
    <xf numFmtId="38" fontId="15" fillId="5" borderId="8" xfId="3" applyFont="1" applyFill="1" applyBorder="1" applyAlignment="1">
      <alignment horizontal="right" vertical="center" indent="1"/>
    </xf>
    <xf numFmtId="38" fontId="15" fillId="5" borderId="9" xfId="3" applyFont="1" applyFill="1" applyBorder="1" applyAlignment="1">
      <alignment horizontal="right" vertical="center" indent="1"/>
    </xf>
    <xf numFmtId="177" fontId="6" fillId="5" borderId="12" xfId="2" applyNumberFormat="1" applyFont="1" applyFill="1" applyBorder="1" applyAlignment="1">
      <alignment horizontal="right" vertical="center" indent="1"/>
    </xf>
    <xf numFmtId="177" fontId="6" fillId="5" borderId="21" xfId="2" applyNumberFormat="1" applyFont="1" applyFill="1" applyBorder="1" applyAlignment="1">
      <alignment horizontal="right" vertical="center" indent="1"/>
    </xf>
    <xf numFmtId="177" fontId="6" fillId="5" borderId="13" xfId="2" applyNumberFormat="1" applyFont="1" applyFill="1" applyBorder="1" applyAlignment="1">
      <alignment horizontal="right" vertical="center" indent="1"/>
    </xf>
    <xf numFmtId="177" fontId="6" fillId="5" borderId="8" xfId="2" applyNumberFormat="1" applyFont="1" applyFill="1" applyBorder="1" applyAlignment="1">
      <alignment horizontal="right" vertical="center"/>
    </xf>
    <xf numFmtId="177" fontId="6" fillId="5" borderId="9" xfId="2" applyNumberFormat="1" applyFont="1" applyFill="1" applyBorder="1" applyAlignment="1">
      <alignment horizontal="right" vertical="center"/>
    </xf>
    <xf numFmtId="0" fontId="6" fillId="2" borderId="23"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28"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29" xfId="2" applyFont="1" applyFill="1" applyBorder="1" applyAlignment="1">
      <alignment horizontal="center" vertical="center"/>
    </xf>
    <xf numFmtId="0" fontId="6" fillId="2" borderId="18" xfId="2" applyFont="1" applyFill="1" applyBorder="1" applyAlignment="1">
      <alignment horizontal="center" vertical="center"/>
    </xf>
    <xf numFmtId="0" fontId="6" fillId="0" borderId="21" xfId="2" applyFont="1" applyFill="1" applyBorder="1" applyAlignment="1">
      <alignment horizontal="center" vertical="center" wrapText="1"/>
    </xf>
    <xf numFmtId="0" fontId="6" fillId="0" borderId="27" xfId="2" applyFont="1" applyFill="1" applyBorder="1" applyAlignment="1">
      <alignment horizontal="center" vertical="center" wrapText="1"/>
    </xf>
    <xf numFmtId="0" fontId="6" fillId="2" borderId="20" xfId="2" applyFont="1" applyFill="1" applyBorder="1" applyAlignment="1">
      <alignment horizontal="center" vertical="center"/>
    </xf>
    <xf numFmtId="0" fontId="6" fillId="2" borderId="30"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39" xfId="2" applyFont="1" applyFill="1" applyBorder="1" applyAlignment="1">
      <alignment horizontal="center" vertical="center"/>
    </xf>
    <xf numFmtId="38" fontId="6" fillId="5" borderId="12" xfId="1" applyFont="1" applyFill="1" applyBorder="1" applyAlignment="1">
      <alignment horizontal="right" vertical="center" indent="1"/>
    </xf>
    <xf numFmtId="38" fontId="6" fillId="5" borderId="21" xfId="1" applyFont="1" applyFill="1" applyBorder="1" applyAlignment="1">
      <alignment horizontal="right" vertical="center" indent="1"/>
    </xf>
    <xf numFmtId="49" fontId="6" fillId="0" borderId="21" xfId="2" applyNumberFormat="1" applyFont="1" applyFill="1" applyBorder="1" applyAlignment="1">
      <alignment horizontal="left" vertical="center" wrapText="1"/>
    </xf>
    <xf numFmtId="49" fontId="6" fillId="0" borderId="27" xfId="2" applyNumberFormat="1" applyFont="1" applyFill="1" applyBorder="1" applyAlignment="1">
      <alignment horizontal="left" vertical="center" wrapText="1"/>
    </xf>
    <xf numFmtId="38" fontId="6" fillId="5" borderId="61" xfId="3" applyFont="1" applyFill="1" applyBorder="1" applyAlignment="1">
      <alignment horizontal="right" vertical="center" indent="1" shrinkToFit="1"/>
    </xf>
    <xf numFmtId="38" fontId="6" fillId="5" borderId="62" xfId="3" applyFont="1" applyFill="1" applyBorder="1" applyAlignment="1">
      <alignment horizontal="right" vertical="center" indent="1" shrinkToFit="1"/>
    </xf>
    <xf numFmtId="49" fontId="6" fillId="0" borderId="9" xfId="2" applyNumberFormat="1" applyFont="1" applyFill="1" applyBorder="1" applyAlignment="1">
      <alignment horizontal="left" vertical="center" wrapText="1"/>
    </xf>
    <xf numFmtId="49" fontId="6" fillId="0" borderId="11" xfId="2" applyNumberFormat="1" applyFont="1" applyFill="1" applyBorder="1" applyAlignment="1">
      <alignment horizontal="left" vertical="center" wrapText="1"/>
    </xf>
    <xf numFmtId="38" fontId="6" fillId="5" borderId="57" xfId="3" applyFont="1" applyFill="1" applyBorder="1" applyAlignment="1">
      <alignment horizontal="right" vertical="center" indent="1"/>
    </xf>
    <xf numFmtId="38" fontId="6" fillId="5" borderId="58" xfId="3" applyFont="1" applyFill="1" applyBorder="1" applyAlignment="1">
      <alignment horizontal="right" vertical="center" indent="1"/>
    </xf>
    <xf numFmtId="38" fontId="6" fillId="5" borderId="59" xfId="3" applyFont="1" applyFill="1" applyBorder="1" applyAlignment="1">
      <alignment horizontal="right" vertical="center" indent="1"/>
    </xf>
    <xf numFmtId="0" fontId="6" fillId="2" borderId="35" xfId="2" applyFont="1" applyFill="1" applyBorder="1" applyAlignment="1">
      <alignment horizontal="center" vertical="center"/>
    </xf>
    <xf numFmtId="0" fontId="6" fillId="2" borderId="37" xfId="2" applyFont="1" applyFill="1" applyBorder="1" applyAlignment="1">
      <alignment horizontal="center" vertical="center"/>
    </xf>
    <xf numFmtId="0" fontId="6" fillId="2" borderId="38" xfId="2" applyFont="1" applyFill="1" applyBorder="1" applyAlignment="1">
      <alignment horizontal="center" vertical="center"/>
    </xf>
    <xf numFmtId="0" fontId="6" fillId="5" borderId="3" xfId="2" applyFont="1" applyFill="1" applyBorder="1" applyAlignment="1">
      <alignment horizontal="center" vertical="center"/>
    </xf>
    <xf numFmtId="0" fontId="6" fillId="5" borderId="4" xfId="2" applyFont="1" applyFill="1" applyBorder="1" applyAlignment="1">
      <alignment horizontal="center" vertical="center"/>
    </xf>
    <xf numFmtId="0" fontId="6" fillId="5" borderId="36"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36" xfId="2" applyFont="1" applyFill="1" applyBorder="1" applyAlignment="1">
      <alignment horizontal="center" vertical="center"/>
    </xf>
    <xf numFmtId="0" fontId="6" fillId="5" borderId="5" xfId="2" applyFont="1" applyFill="1" applyBorder="1" applyAlignment="1">
      <alignment horizontal="center" vertical="center"/>
    </xf>
    <xf numFmtId="49" fontId="6" fillId="5" borderId="7" xfId="2" applyNumberFormat="1" applyFont="1" applyFill="1" applyBorder="1" applyAlignment="1">
      <alignment horizontal="center" vertical="center"/>
    </xf>
    <xf numFmtId="0" fontId="6" fillId="5" borderId="8" xfId="2" applyFont="1" applyFill="1" applyBorder="1" applyAlignment="1">
      <alignment horizontal="center" vertical="center"/>
    </xf>
    <xf numFmtId="0" fontId="6" fillId="5" borderId="9" xfId="2" applyFont="1" applyFill="1" applyBorder="1" applyAlignment="1">
      <alignment horizontal="center" vertical="center"/>
    </xf>
    <xf numFmtId="0" fontId="6" fillId="5" borderId="11" xfId="2" applyFont="1" applyFill="1" applyBorder="1" applyAlignment="1">
      <alignment horizontal="center" vertical="center"/>
    </xf>
    <xf numFmtId="178" fontId="6" fillId="5" borderId="39" xfId="2" applyNumberFormat="1" applyFont="1" applyFill="1" applyBorder="1" applyAlignment="1">
      <alignment horizontal="center" vertical="center"/>
    </xf>
    <xf numFmtId="178" fontId="6" fillId="5" borderId="40" xfId="2" applyNumberFormat="1" applyFont="1" applyFill="1" applyBorder="1" applyAlignment="1">
      <alignment horizontal="center" vertical="center"/>
    </xf>
    <xf numFmtId="178" fontId="6" fillId="5" borderId="41" xfId="2" applyNumberFormat="1" applyFont="1" applyFill="1" applyBorder="1" applyAlignment="1">
      <alignment horizontal="center" vertical="center"/>
    </xf>
    <xf numFmtId="0" fontId="6" fillId="2" borderId="32" xfId="2" applyFont="1" applyFill="1" applyBorder="1" applyAlignment="1">
      <alignment horizontal="center" vertical="center"/>
    </xf>
    <xf numFmtId="0" fontId="6" fillId="2" borderId="42" xfId="2" applyFont="1" applyFill="1" applyBorder="1" applyAlignment="1">
      <alignment horizontal="center" vertical="center"/>
    </xf>
    <xf numFmtId="0" fontId="6" fillId="5" borderId="32" xfId="2" applyFont="1" applyFill="1" applyBorder="1" applyAlignment="1">
      <alignment horizontal="center" vertical="center"/>
    </xf>
    <xf numFmtId="0" fontId="6" fillId="5" borderId="33" xfId="2" applyFont="1" applyFill="1" applyBorder="1" applyAlignment="1">
      <alignment horizontal="center" vertical="center"/>
    </xf>
    <xf numFmtId="0" fontId="6" fillId="5" borderId="34" xfId="2" applyFont="1" applyFill="1" applyBorder="1" applyAlignment="1">
      <alignment horizontal="center" vertical="center"/>
    </xf>
    <xf numFmtId="0" fontId="5" fillId="0" borderId="0" xfId="2" applyFont="1" applyFill="1" applyAlignment="1">
      <alignment horizontal="left" vertical="top" wrapText="1"/>
    </xf>
    <xf numFmtId="0" fontId="10" fillId="0" borderId="0" xfId="2" applyFont="1" applyFill="1" applyBorder="1" applyAlignment="1">
      <alignment horizontal="center" vertical="center"/>
    </xf>
    <xf numFmtId="0" fontId="5" fillId="0" borderId="0" xfId="2" applyFont="1" applyFill="1" applyBorder="1" applyAlignment="1">
      <alignment horizontal="left" vertical="top" wrapText="1"/>
    </xf>
    <xf numFmtId="0" fontId="6" fillId="0" borderId="33" xfId="2" applyFont="1" applyFill="1" applyBorder="1" applyAlignment="1">
      <alignment horizontal="right" vertical="top"/>
    </xf>
    <xf numFmtId="178" fontId="15" fillId="5" borderId="39" xfId="2" applyNumberFormat="1" applyFont="1" applyFill="1" applyBorder="1" applyAlignment="1">
      <alignment horizontal="center" vertical="center"/>
    </xf>
    <xf numFmtId="178" fontId="15" fillId="5" borderId="40" xfId="2" applyNumberFormat="1" applyFont="1" applyFill="1" applyBorder="1" applyAlignment="1">
      <alignment horizontal="center" vertical="center"/>
    </xf>
    <xf numFmtId="178" fontId="15" fillId="5" borderId="41" xfId="2" applyNumberFormat="1" applyFont="1" applyFill="1" applyBorder="1" applyAlignment="1">
      <alignment horizontal="center" vertical="center"/>
    </xf>
    <xf numFmtId="0" fontId="15" fillId="5" borderId="32" xfId="2" applyFont="1" applyFill="1" applyBorder="1" applyAlignment="1">
      <alignment horizontal="center" vertical="center"/>
    </xf>
    <xf numFmtId="0" fontId="15" fillId="5" borderId="33" xfId="2" applyFont="1" applyFill="1" applyBorder="1" applyAlignment="1">
      <alignment horizontal="center" vertical="center"/>
    </xf>
    <xf numFmtId="0" fontId="15" fillId="5" borderId="34" xfId="2" applyFont="1" applyFill="1" applyBorder="1" applyAlignment="1">
      <alignment horizontal="center" vertical="center"/>
    </xf>
    <xf numFmtId="0" fontId="15" fillId="5" borderId="3" xfId="2" applyFont="1" applyFill="1" applyBorder="1" applyAlignment="1">
      <alignment horizontal="center" vertical="center"/>
    </xf>
    <xf numFmtId="0" fontId="15" fillId="5" borderId="4" xfId="2" applyFont="1" applyFill="1" applyBorder="1" applyAlignment="1">
      <alignment horizontal="center" vertical="center"/>
    </xf>
    <xf numFmtId="0" fontId="15" fillId="5" borderId="36" xfId="2" applyFont="1" applyFill="1" applyBorder="1" applyAlignment="1">
      <alignment horizontal="center" vertical="center"/>
    </xf>
    <xf numFmtId="0" fontId="15" fillId="5" borderId="5" xfId="2" applyFont="1" applyFill="1" applyBorder="1" applyAlignment="1">
      <alignment horizontal="center" vertical="center"/>
    </xf>
    <xf numFmtId="49" fontId="15" fillId="5" borderId="7" xfId="2" applyNumberFormat="1" applyFont="1" applyFill="1" applyBorder="1" applyAlignment="1">
      <alignment horizontal="center" vertical="center"/>
    </xf>
    <xf numFmtId="0" fontId="15" fillId="5" borderId="8" xfId="2" applyFont="1" applyFill="1" applyBorder="1" applyAlignment="1">
      <alignment horizontal="center" vertical="center"/>
    </xf>
    <xf numFmtId="0" fontId="15" fillId="5" borderId="9" xfId="2" applyFont="1" applyFill="1" applyBorder="1" applyAlignment="1">
      <alignment horizontal="center" vertical="center"/>
    </xf>
    <xf numFmtId="0" fontId="15" fillId="5" borderId="11" xfId="2" applyFont="1" applyFill="1" applyBorder="1" applyAlignment="1">
      <alignment horizontal="center" vertical="center"/>
    </xf>
    <xf numFmtId="177" fontId="15" fillId="5" borderId="21" xfId="2" applyNumberFormat="1" applyFont="1" applyFill="1" applyBorder="1" applyAlignment="1">
      <alignment horizontal="center" vertical="center"/>
    </xf>
    <xf numFmtId="177" fontId="15" fillId="5" borderId="27" xfId="2" applyNumberFormat="1" applyFont="1" applyFill="1" applyBorder="1" applyAlignment="1">
      <alignment horizontal="center" vertical="center"/>
    </xf>
    <xf numFmtId="38" fontId="15" fillId="5" borderId="16" xfId="3" applyFont="1" applyFill="1" applyBorder="1" applyAlignment="1">
      <alignment horizontal="right" vertical="center" indent="1"/>
    </xf>
    <xf numFmtId="38" fontId="15" fillId="5" borderId="18" xfId="3" applyFont="1" applyFill="1" applyBorder="1" applyAlignment="1">
      <alignment horizontal="right" vertical="center" indent="1"/>
    </xf>
    <xf numFmtId="38" fontId="6" fillId="0" borderId="12"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7" fillId="0" borderId="52" xfId="3" applyFont="1" applyFill="1" applyBorder="1" applyAlignment="1">
      <alignment horizontal="right" vertical="center" indent="1" shrinkToFit="1"/>
    </xf>
    <xf numFmtId="38" fontId="7" fillId="0" borderId="53" xfId="3" applyFont="1" applyFill="1" applyBorder="1" applyAlignment="1">
      <alignment horizontal="right" vertical="center" indent="1" shrinkToFit="1"/>
    </xf>
    <xf numFmtId="49" fontId="6" fillId="0" borderId="0" xfId="2" applyNumberFormat="1" applyFont="1" applyFill="1" applyBorder="1" applyAlignment="1">
      <alignment horizontal="left" vertical="center" wrapText="1"/>
    </xf>
    <xf numFmtId="49" fontId="6" fillId="0" borderId="26" xfId="2" applyNumberFormat="1" applyFont="1" applyFill="1" applyBorder="1" applyAlignment="1">
      <alignment horizontal="left" vertical="center" wrapText="1"/>
    </xf>
    <xf numFmtId="38" fontId="6" fillId="0" borderId="48" xfId="3" applyFont="1" applyFill="1" applyBorder="1" applyAlignment="1">
      <alignment horizontal="right" vertical="center" indent="1"/>
    </xf>
    <xf numFmtId="38" fontId="6" fillId="0" borderId="49" xfId="3" applyFont="1" applyFill="1" applyBorder="1" applyAlignment="1">
      <alignment horizontal="right" vertical="center" indent="1"/>
    </xf>
    <xf numFmtId="38" fontId="6" fillId="0" borderId="50" xfId="3" applyFont="1" applyFill="1" applyBorder="1" applyAlignment="1">
      <alignment horizontal="right" vertical="center" indent="1"/>
    </xf>
    <xf numFmtId="177" fontId="15" fillId="5" borderId="12" xfId="2" applyNumberFormat="1" applyFont="1" applyFill="1" applyBorder="1" applyAlignment="1">
      <alignment horizontal="center" vertical="center"/>
    </xf>
    <xf numFmtId="177" fontId="15" fillId="5" borderId="12" xfId="2" applyNumberFormat="1" applyFont="1" applyFill="1" applyBorder="1" applyAlignment="1">
      <alignment horizontal="right" vertical="center" indent="1"/>
    </xf>
    <xf numFmtId="177" fontId="15" fillId="5" borderId="21" xfId="2" applyNumberFormat="1" applyFont="1" applyFill="1" applyBorder="1" applyAlignment="1">
      <alignment horizontal="right" vertical="center" indent="1"/>
    </xf>
    <xf numFmtId="177" fontId="15" fillId="5" borderId="13" xfId="2" applyNumberFormat="1" applyFont="1" applyFill="1" applyBorder="1" applyAlignment="1">
      <alignment horizontal="right" vertical="center" indent="1"/>
    </xf>
    <xf numFmtId="177" fontId="15" fillId="5" borderId="8" xfId="2" applyNumberFormat="1" applyFont="1" applyFill="1" applyBorder="1" applyAlignment="1">
      <alignment horizontal="right" vertical="center"/>
    </xf>
    <xf numFmtId="177" fontId="15" fillId="5" borderId="9" xfId="2" applyNumberFormat="1" applyFont="1" applyFill="1" applyBorder="1" applyAlignment="1">
      <alignment horizontal="right" vertical="center"/>
    </xf>
    <xf numFmtId="58" fontId="15" fillId="5" borderId="25" xfId="2" applyNumberFormat="1" applyFont="1" applyFill="1" applyBorder="1" applyAlignment="1">
      <alignment horizontal="center" vertical="center"/>
    </xf>
    <xf numFmtId="58" fontId="15" fillId="5" borderId="0" xfId="2" applyNumberFormat="1" applyFont="1" applyFill="1" applyBorder="1" applyAlignment="1">
      <alignment horizontal="center" vertical="center"/>
    </xf>
    <xf numFmtId="177" fontId="15" fillId="5" borderId="8" xfId="2" applyNumberFormat="1" applyFont="1" applyFill="1" applyBorder="1" applyAlignment="1">
      <alignment horizontal="center" vertical="center"/>
    </xf>
    <xf numFmtId="177" fontId="15" fillId="5" borderId="9" xfId="2" applyNumberFormat="1" applyFont="1" applyFill="1" applyBorder="1" applyAlignment="1">
      <alignment horizontal="center" vertical="center"/>
    </xf>
    <xf numFmtId="177" fontId="15" fillId="5" borderId="11" xfId="2" applyNumberFormat="1" applyFont="1" applyFill="1" applyBorder="1" applyAlignment="1">
      <alignment horizontal="center" vertical="center"/>
    </xf>
    <xf numFmtId="0" fontId="15" fillId="5" borderId="8" xfId="2" applyFont="1" applyFill="1" applyBorder="1" applyAlignment="1">
      <alignment horizontal="left" vertical="center"/>
    </xf>
    <xf numFmtId="0" fontId="15" fillId="5" borderId="9" xfId="2" applyFont="1" applyFill="1" applyBorder="1" applyAlignment="1">
      <alignment horizontal="left" vertical="center"/>
    </xf>
    <xf numFmtId="0" fontId="15" fillId="5" borderId="10" xfId="2" applyFont="1" applyFill="1" applyBorder="1" applyAlignment="1">
      <alignment horizontal="left" vertical="center"/>
    </xf>
    <xf numFmtId="0" fontId="15" fillId="5" borderId="11" xfId="2" applyFont="1" applyFill="1" applyBorder="1" applyAlignment="1">
      <alignment horizontal="left" vertical="center"/>
    </xf>
    <xf numFmtId="0" fontId="15" fillId="5" borderId="8" xfId="2" applyFont="1" applyFill="1" applyBorder="1" applyAlignment="1">
      <alignment horizontal="left" vertical="center" indent="1"/>
    </xf>
    <xf numFmtId="0" fontId="15" fillId="5" borderId="9" xfId="2" applyFont="1" applyFill="1" applyBorder="1" applyAlignment="1">
      <alignment horizontal="left" vertical="center" indent="1"/>
    </xf>
    <xf numFmtId="0" fontId="15" fillId="5" borderId="11" xfId="2" applyFont="1" applyFill="1" applyBorder="1" applyAlignment="1">
      <alignment horizontal="left" vertical="center" indent="1"/>
    </xf>
    <xf numFmtId="38" fontId="15" fillId="5" borderId="9" xfId="3" applyFont="1" applyFill="1" applyBorder="1" applyAlignment="1">
      <alignment horizontal="center" vertical="center"/>
    </xf>
    <xf numFmtId="0" fontId="15" fillId="5" borderId="2" xfId="2" applyFont="1" applyFill="1" applyBorder="1" applyAlignment="1">
      <alignment horizontal="center" vertical="center"/>
    </xf>
    <xf numFmtId="58" fontId="15" fillId="5" borderId="8" xfId="2" applyNumberFormat="1" applyFont="1" applyFill="1" applyBorder="1" applyAlignment="1">
      <alignment horizontal="center" vertical="center"/>
    </xf>
    <xf numFmtId="58" fontId="15" fillId="5" borderId="9" xfId="2" applyNumberFormat="1" applyFont="1" applyFill="1" applyBorder="1" applyAlignment="1">
      <alignment horizontal="center" vertical="center"/>
    </xf>
    <xf numFmtId="0" fontId="15" fillId="5" borderId="9" xfId="2" applyFont="1" applyFill="1" applyBorder="1" applyAlignment="1">
      <alignment horizontal="center" vertical="center" wrapText="1"/>
    </xf>
    <xf numFmtId="0" fontId="15" fillId="5" borderId="11" xfId="2" applyFont="1" applyFill="1" applyBorder="1" applyAlignment="1">
      <alignment horizontal="center" vertical="center" wrapText="1"/>
    </xf>
    <xf numFmtId="0" fontId="15" fillId="5" borderId="0" xfId="2" applyFont="1" applyFill="1" applyAlignment="1">
      <alignment horizontal="left" vertical="center"/>
    </xf>
  </cellXfs>
  <cellStyles count="6">
    <cellStyle name="桁区切り" xfId="1" builtinId="6"/>
    <cellStyle name="桁区切り 2" xfId="3" xr:uid="{DE7C3A76-9BE1-4283-92A3-D0E0B9867AB2}"/>
    <cellStyle name="桁区切り 3" xfId="5" xr:uid="{2FA2198C-C62E-4624-888A-FE749694D0F1}"/>
    <cellStyle name="標準" xfId="0" builtinId="0"/>
    <cellStyle name="標準 2" xfId="2" xr:uid="{D8F76422-494C-4585-8B90-CED1A9B73939}"/>
    <cellStyle name="標準 3" xfId="4" xr:uid="{827C5858-9005-477D-AAB4-E9C151EA5315}"/>
  </cellStyles>
  <dxfs count="4">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CCFFFF"/>
      <color rgb="FFFF99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15" lockText="1" noThreeD="1"/>
</file>

<file path=xl/ctrlProps/ctrlProp10.xml><?xml version="1.0" encoding="utf-8"?>
<formControlPr xmlns="http://schemas.microsoft.com/office/spreadsheetml/2009/9/main" objectType="CheckBox" fmlaLink="$T$38" lockText="1" noThreeD="1"/>
</file>

<file path=xl/ctrlProps/ctrlProp11.xml><?xml version="1.0" encoding="utf-8"?>
<formControlPr xmlns="http://schemas.microsoft.com/office/spreadsheetml/2009/9/main" objectType="CheckBox" fmlaLink="$T$27" lockText="1" noThreeD="1"/>
</file>

<file path=xl/ctrlProps/ctrlProp12.xml><?xml version="1.0" encoding="utf-8"?>
<formControlPr xmlns="http://schemas.microsoft.com/office/spreadsheetml/2009/9/main" objectType="CheckBox" fmlaLink="$T$28" lockText="1" noThreeD="1"/>
</file>

<file path=xl/ctrlProps/ctrlProp13.xml><?xml version="1.0" encoding="utf-8"?>
<formControlPr xmlns="http://schemas.microsoft.com/office/spreadsheetml/2009/9/main" objectType="CheckBox" checked="Checked" fmlaLink="$T$15" lockText="1" noThreeD="1"/>
</file>

<file path=xl/ctrlProps/ctrlProp14.xml><?xml version="1.0" encoding="utf-8"?>
<formControlPr xmlns="http://schemas.microsoft.com/office/spreadsheetml/2009/9/main" objectType="CheckBox" fmlaLink="$T$16" lockText="1" noThreeD="1"/>
</file>

<file path=xl/ctrlProps/ctrlProp15.xml><?xml version="1.0" encoding="utf-8"?>
<formControlPr xmlns="http://schemas.microsoft.com/office/spreadsheetml/2009/9/main" objectType="CheckBox" checked="Checked" fmlaLink="$T$21" lockText="1" noThreeD="1"/>
</file>

<file path=xl/ctrlProps/ctrlProp16.xml><?xml version="1.0" encoding="utf-8"?>
<formControlPr xmlns="http://schemas.microsoft.com/office/spreadsheetml/2009/9/main" objectType="CheckBox" fmlaLink="$T$45" lockText="1" noThreeD="1"/>
</file>

<file path=xl/ctrlProps/ctrlProp17.xml><?xml version="1.0" encoding="utf-8"?>
<formControlPr xmlns="http://schemas.microsoft.com/office/spreadsheetml/2009/9/main" objectType="CheckBox" fmlaLink="$T$22" lockText="1" noThreeD="1"/>
</file>

<file path=xl/ctrlProps/ctrlProp18.xml><?xml version="1.0" encoding="utf-8"?>
<formControlPr xmlns="http://schemas.microsoft.com/office/spreadsheetml/2009/9/main" objectType="CheckBox" fmlaLink="$T$23" lockText="1" noThreeD="1"/>
</file>

<file path=xl/ctrlProps/ctrlProp19.xml><?xml version="1.0" encoding="utf-8"?>
<formControlPr xmlns="http://schemas.microsoft.com/office/spreadsheetml/2009/9/main" objectType="CheckBox" fmlaLink="$T$24" lockText="1" noThreeD="1"/>
</file>

<file path=xl/ctrlProps/ctrlProp2.xml><?xml version="1.0" encoding="utf-8"?>
<formControlPr xmlns="http://schemas.microsoft.com/office/spreadsheetml/2009/9/main" objectType="CheckBox" fmlaLink="$T$16" lockText="1" noThreeD="1"/>
</file>

<file path=xl/ctrlProps/ctrlProp20.xml><?xml version="1.0" encoding="utf-8"?>
<formControlPr xmlns="http://schemas.microsoft.com/office/spreadsheetml/2009/9/main" objectType="CheckBox" checked="Checked" fmlaLink="$T$44" lockText="1" noThreeD="1"/>
</file>

<file path=xl/ctrlProps/ctrlProp21.xml><?xml version="1.0" encoding="utf-8"?>
<formControlPr xmlns="http://schemas.microsoft.com/office/spreadsheetml/2009/9/main" objectType="CheckBox" checked="Checked" fmlaLink="$T$37" lockText="1" noThreeD="1"/>
</file>

<file path=xl/ctrlProps/ctrlProp22.xml><?xml version="1.0" encoding="utf-8"?>
<formControlPr xmlns="http://schemas.microsoft.com/office/spreadsheetml/2009/9/main" objectType="CheckBox" fmlaLink="$T$38" lockText="1" noThreeD="1"/>
</file>

<file path=xl/ctrlProps/ctrlProp23.xml><?xml version="1.0" encoding="utf-8"?>
<formControlPr xmlns="http://schemas.microsoft.com/office/spreadsheetml/2009/9/main" objectType="CheckBox" checked="Checked" fmlaLink="$T$27" lockText="1" noThreeD="1"/>
</file>

<file path=xl/ctrlProps/ctrlProp24.xml><?xml version="1.0" encoding="utf-8"?>
<formControlPr xmlns="http://schemas.microsoft.com/office/spreadsheetml/2009/9/main" objectType="CheckBox" fmlaLink="$T$28" lockText="1" noThreeD="1"/>
</file>

<file path=xl/ctrlProps/ctrlProp3.xml><?xml version="1.0" encoding="utf-8"?>
<formControlPr xmlns="http://schemas.microsoft.com/office/spreadsheetml/2009/9/main" objectType="CheckBox" fmlaLink="$T$21" lockText="1" noThreeD="1"/>
</file>

<file path=xl/ctrlProps/ctrlProp4.xml><?xml version="1.0" encoding="utf-8"?>
<formControlPr xmlns="http://schemas.microsoft.com/office/spreadsheetml/2009/9/main" objectType="CheckBox" fmlaLink="$T$45" lockText="1" noThreeD="1"/>
</file>

<file path=xl/ctrlProps/ctrlProp5.xml><?xml version="1.0" encoding="utf-8"?>
<formControlPr xmlns="http://schemas.microsoft.com/office/spreadsheetml/2009/9/main" objectType="CheckBox" fmlaLink="$T$22" lockText="1" noThreeD="1"/>
</file>

<file path=xl/ctrlProps/ctrlProp6.xml><?xml version="1.0" encoding="utf-8"?>
<formControlPr xmlns="http://schemas.microsoft.com/office/spreadsheetml/2009/9/main" objectType="CheckBox" fmlaLink="$T$23" lockText="1" noThreeD="1"/>
</file>

<file path=xl/ctrlProps/ctrlProp7.xml><?xml version="1.0" encoding="utf-8"?>
<formControlPr xmlns="http://schemas.microsoft.com/office/spreadsheetml/2009/9/main" objectType="CheckBox" fmlaLink="$T$24" lockText="1" noThreeD="1"/>
</file>

<file path=xl/ctrlProps/ctrlProp8.xml><?xml version="1.0" encoding="utf-8"?>
<formControlPr xmlns="http://schemas.microsoft.com/office/spreadsheetml/2009/9/main" objectType="CheckBox" fmlaLink="$T$44" lockText="1" noThreeD="1"/>
</file>

<file path=xl/ctrlProps/ctrlProp9.xml><?xml version="1.0" encoding="utf-8"?>
<formControlPr xmlns="http://schemas.microsoft.com/office/spreadsheetml/2009/9/main" objectType="CheckBox" fmlaLink="$T$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13</xdr:row>
          <xdr:rowOff>209550</xdr:rowOff>
        </xdr:from>
        <xdr:to>
          <xdr:col>13</xdr:col>
          <xdr:colOff>38100</xdr:colOff>
          <xdr:row>15</xdr:row>
          <xdr:rowOff>19050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209550</xdr:rowOff>
        </xdr:from>
        <xdr:to>
          <xdr:col>15</xdr:col>
          <xdr:colOff>38100</xdr:colOff>
          <xdr:row>15</xdr:row>
          <xdr:rowOff>19050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209550</xdr:rowOff>
        </xdr:from>
        <xdr:to>
          <xdr:col>7</xdr:col>
          <xdr:colOff>371475</xdr:colOff>
          <xdr:row>21</xdr:row>
          <xdr:rowOff>28575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42</xdr:row>
          <xdr:rowOff>209550</xdr:rowOff>
        </xdr:from>
        <xdr:to>
          <xdr:col>9</xdr:col>
          <xdr:colOff>180975</xdr:colOff>
          <xdr:row>44</xdr:row>
          <xdr:rowOff>19050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19</xdr:row>
          <xdr:rowOff>209550</xdr:rowOff>
        </xdr:from>
        <xdr:to>
          <xdr:col>10</xdr:col>
          <xdr:colOff>304800</xdr:colOff>
          <xdr:row>21</xdr:row>
          <xdr:rowOff>19050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0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209550</xdr:rowOff>
        </xdr:from>
        <xdr:to>
          <xdr:col>13</xdr:col>
          <xdr:colOff>28575</xdr:colOff>
          <xdr:row>21</xdr:row>
          <xdr:rowOff>28575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0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209550</xdr:rowOff>
        </xdr:from>
        <xdr:to>
          <xdr:col>7</xdr:col>
          <xdr:colOff>361950</xdr:colOff>
          <xdr:row>22</xdr:row>
          <xdr:rowOff>28575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0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209550</xdr:rowOff>
        </xdr:from>
        <xdr:to>
          <xdr:col>7</xdr:col>
          <xdr:colOff>476250</xdr:colOff>
          <xdr:row>44</xdr:row>
          <xdr:rowOff>19050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0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35</xdr:row>
          <xdr:rowOff>219075</xdr:rowOff>
        </xdr:from>
        <xdr:to>
          <xdr:col>8</xdr:col>
          <xdr:colOff>66675</xdr:colOff>
          <xdr:row>37</xdr:row>
          <xdr:rowOff>28575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0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35</xdr:row>
          <xdr:rowOff>209550</xdr:rowOff>
        </xdr:from>
        <xdr:to>
          <xdr:col>11</xdr:col>
          <xdr:colOff>85725</xdr:colOff>
          <xdr:row>37</xdr:row>
          <xdr:rowOff>19050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0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409575</xdr:colOff>
      <xdr:row>0</xdr:row>
      <xdr:rowOff>171451</xdr:rowOff>
    </xdr:from>
    <xdr:to>
      <xdr:col>3</xdr:col>
      <xdr:colOff>323849</xdr:colOff>
      <xdr:row>3</xdr:row>
      <xdr:rowOff>114301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9575" y="171451"/>
          <a:ext cx="1428749" cy="62865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t>水色の箇所へ入力して下さい。</a:t>
          </a:r>
        </a:p>
      </xdr:txBody>
    </xdr:sp>
    <xdr:clientData/>
  </xdr:twoCellAnchor>
  <mc:AlternateContent xmlns:mc="http://schemas.openxmlformats.org/markup-compatibility/2006">
    <mc:Choice xmlns:a14="http://schemas.microsoft.com/office/drawing/2010/main" Requires="a14">
      <xdr:twoCellAnchor editAs="oneCell">
        <xdr:from>
          <xdr:col>14</xdr:col>
          <xdr:colOff>85725</xdr:colOff>
          <xdr:row>26</xdr:row>
          <xdr:rowOff>219075</xdr:rowOff>
        </xdr:from>
        <xdr:to>
          <xdr:col>14</xdr:col>
          <xdr:colOff>390525</xdr:colOff>
          <xdr:row>28</xdr:row>
          <xdr:rowOff>9525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0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219075</xdr:rowOff>
        </xdr:from>
        <xdr:to>
          <xdr:col>15</xdr:col>
          <xdr:colOff>304800</xdr:colOff>
          <xdr:row>28</xdr:row>
          <xdr:rowOff>9525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0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13</xdr:row>
          <xdr:rowOff>209550</xdr:rowOff>
        </xdr:from>
        <xdr:to>
          <xdr:col>13</xdr:col>
          <xdr:colOff>38100</xdr:colOff>
          <xdr:row>15</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209550</xdr:rowOff>
        </xdr:from>
        <xdr:to>
          <xdr:col>15</xdr:col>
          <xdr:colOff>38100</xdr:colOff>
          <xdr:row>15</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209550</xdr:rowOff>
        </xdr:from>
        <xdr:to>
          <xdr:col>7</xdr:col>
          <xdr:colOff>371475</xdr:colOff>
          <xdr:row>21</xdr:row>
          <xdr:rowOff>28575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42</xdr:row>
          <xdr:rowOff>209550</xdr:rowOff>
        </xdr:from>
        <xdr:to>
          <xdr:col>9</xdr:col>
          <xdr:colOff>180975</xdr:colOff>
          <xdr:row>44</xdr:row>
          <xdr:rowOff>19050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19</xdr:row>
          <xdr:rowOff>209550</xdr:rowOff>
        </xdr:from>
        <xdr:to>
          <xdr:col>10</xdr:col>
          <xdr:colOff>304800</xdr:colOff>
          <xdr:row>21</xdr:row>
          <xdr:rowOff>19050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209550</xdr:rowOff>
        </xdr:from>
        <xdr:to>
          <xdr:col>13</xdr:col>
          <xdr:colOff>28575</xdr:colOff>
          <xdr:row>21</xdr:row>
          <xdr:rowOff>28575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209550</xdr:rowOff>
        </xdr:from>
        <xdr:to>
          <xdr:col>7</xdr:col>
          <xdr:colOff>361950</xdr:colOff>
          <xdr:row>22</xdr:row>
          <xdr:rowOff>28575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209550</xdr:rowOff>
        </xdr:from>
        <xdr:to>
          <xdr:col>7</xdr:col>
          <xdr:colOff>476250</xdr:colOff>
          <xdr:row>44</xdr:row>
          <xdr:rowOff>19050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35</xdr:row>
          <xdr:rowOff>219075</xdr:rowOff>
        </xdr:from>
        <xdr:to>
          <xdr:col>8</xdr:col>
          <xdr:colOff>66675</xdr:colOff>
          <xdr:row>37</xdr:row>
          <xdr:rowOff>28575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35</xdr:row>
          <xdr:rowOff>209550</xdr:rowOff>
        </xdr:from>
        <xdr:to>
          <xdr:col>11</xdr:col>
          <xdr:colOff>85725</xdr:colOff>
          <xdr:row>37</xdr:row>
          <xdr:rowOff>19050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26</xdr:row>
          <xdr:rowOff>219075</xdr:rowOff>
        </xdr:from>
        <xdr:to>
          <xdr:col>14</xdr:col>
          <xdr:colOff>390525</xdr:colOff>
          <xdr:row>28</xdr:row>
          <xdr:rowOff>9525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219075</xdr:rowOff>
        </xdr:from>
        <xdr:to>
          <xdr:col>15</xdr:col>
          <xdr:colOff>304800</xdr:colOff>
          <xdr:row>28</xdr:row>
          <xdr:rowOff>9525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457200</xdr:colOff>
      <xdr:row>0</xdr:row>
      <xdr:rowOff>123825</xdr:rowOff>
    </xdr:from>
    <xdr:to>
      <xdr:col>3</xdr:col>
      <xdr:colOff>371474</xdr:colOff>
      <xdr:row>3</xdr:row>
      <xdr:rowOff>66675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57200" y="123825"/>
          <a:ext cx="1428749" cy="62865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t>水色の箇所へ入力して下さい。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5F816-E693-4600-92D1-A1C429E060F8}">
  <sheetPr>
    <tabColor rgb="FFFFC000"/>
  </sheetPr>
  <dimension ref="E1:AC83"/>
  <sheetViews>
    <sheetView tabSelected="1" topLeftCell="A34" zoomScaleNormal="100" zoomScaleSheetLayoutView="100" workbookViewId="0">
      <selection activeCell="E70" sqref="E70:P70"/>
    </sheetView>
  </sheetViews>
  <sheetFormatPr defaultColWidth="6.625" defaultRowHeight="24" customHeight="1" x14ac:dyDescent="0.4"/>
  <cols>
    <col min="1" max="17" width="6.625" style="2"/>
    <col min="18" max="18" width="121" style="2" customWidth="1"/>
    <col min="19" max="19" width="7.625" style="2" bestFit="1" customWidth="1"/>
    <col min="20" max="16384" width="6.625" style="2"/>
  </cols>
  <sheetData>
    <row r="1" spans="5:22" ht="24" customHeight="1" x14ac:dyDescent="0.4">
      <c r="E1" s="1" t="s">
        <v>5</v>
      </c>
    </row>
    <row r="2" spans="5:22" ht="20.100000000000001" customHeight="1" x14ac:dyDescent="0.4">
      <c r="F2" s="129" t="s">
        <v>66</v>
      </c>
      <c r="G2" s="129"/>
      <c r="H2" s="129"/>
      <c r="I2" s="129"/>
      <c r="J2" s="129"/>
      <c r="K2" s="129"/>
      <c r="L2" s="129"/>
      <c r="M2" s="129"/>
      <c r="N2" s="129"/>
      <c r="O2" s="129"/>
      <c r="P2" s="22"/>
      <c r="Q2" s="22"/>
      <c r="R2" s="22"/>
    </row>
    <row r="3" spans="5:22" ht="10.5" customHeight="1" x14ac:dyDescent="0.4">
      <c r="E3" s="23"/>
      <c r="F3" s="23"/>
      <c r="G3" s="23"/>
      <c r="H3" s="23"/>
      <c r="J3" s="3"/>
      <c r="K3" s="3"/>
      <c r="L3" s="96"/>
      <c r="M3" s="23"/>
      <c r="N3" s="23"/>
      <c r="O3" s="23"/>
    </row>
    <row r="4" spans="5:22" ht="18" customHeight="1" x14ac:dyDescent="0.4">
      <c r="E4" s="96"/>
      <c r="F4" s="96"/>
      <c r="G4" s="96"/>
      <c r="H4" s="96"/>
      <c r="I4" s="96"/>
      <c r="J4" s="96"/>
      <c r="K4" s="96"/>
      <c r="N4" s="130" t="s">
        <v>149</v>
      </c>
      <c r="O4" s="130"/>
      <c r="P4" s="130"/>
      <c r="Q4" s="2" t="s">
        <v>148</v>
      </c>
      <c r="S4" s="2" t="e">
        <f>TEXT(EDATE(N4,-3), "ggge") &amp; "年度"</f>
        <v>#VALUE!</v>
      </c>
    </row>
    <row r="5" spans="5:22" ht="18" customHeight="1" x14ac:dyDescent="0.4">
      <c r="E5" s="131" t="s">
        <v>6</v>
      </c>
      <c r="F5" s="131"/>
      <c r="G5" s="131"/>
      <c r="H5" s="131"/>
      <c r="I5" s="131"/>
      <c r="J5" s="96"/>
      <c r="K5" s="23" t="s">
        <v>108</v>
      </c>
      <c r="L5" s="141"/>
      <c r="M5" s="141"/>
      <c r="N5" s="96"/>
      <c r="O5" s="96"/>
    </row>
    <row r="6" spans="5:22" ht="15.95" customHeight="1" x14ac:dyDescent="0.4">
      <c r="E6" s="96"/>
      <c r="F6" s="96"/>
      <c r="G6" s="96"/>
      <c r="H6" s="96"/>
      <c r="J6" s="3" t="s">
        <v>7</v>
      </c>
      <c r="K6" s="3" t="s">
        <v>8</v>
      </c>
      <c r="L6" s="141"/>
      <c r="M6" s="141"/>
      <c r="N6" s="141"/>
      <c r="O6" s="141"/>
      <c r="P6" s="141"/>
      <c r="Q6" s="96"/>
      <c r="R6" s="96"/>
    </row>
    <row r="7" spans="5:22" ht="10.5" customHeight="1" x14ac:dyDescent="0.4">
      <c r="E7" s="23"/>
      <c r="F7" s="23"/>
      <c r="G7" s="23"/>
      <c r="H7" s="23"/>
      <c r="J7" s="3"/>
      <c r="K7" s="96"/>
      <c r="L7" s="96"/>
      <c r="M7" s="23"/>
      <c r="N7" s="23"/>
      <c r="O7" s="23"/>
    </row>
    <row r="8" spans="5:22" ht="18" customHeight="1" x14ac:dyDescent="0.4">
      <c r="E8" s="23"/>
      <c r="F8" s="23"/>
      <c r="G8" s="23"/>
      <c r="H8" s="23"/>
      <c r="K8" s="3" t="s">
        <v>9</v>
      </c>
      <c r="L8" s="141"/>
      <c r="M8" s="141"/>
      <c r="N8" s="141"/>
      <c r="O8" s="141"/>
      <c r="P8" s="141"/>
    </row>
    <row r="9" spans="5:22" ht="10.5" customHeight="1" x14ac:dyDescent="0.4">
      <c r="E9" s="23"/>
      <c r="F9" s="23"/>
      <c r="G9" s="23"/>
      <c r="H9" s="23"/>
      <c r="J9" s="3"/>
      <c r="K9" s="96"/>
      <c r="L9" s="96"/>
      <c r="M9" s="23"/>
      <c r="N9" s="23"/>
      <c r="O9" s="23"/>
    </row>
    <row r="10" spans="5:22" ht="18" customHeight="1" x14ac:dyDescent="0.4">
      <c r="E10" s="132" t="s">
        <v>158</v>
      </c>
      <c r="F10" s="132"/>
      <c r="G10" s="132"/>
      <c r="H10" s="132"/>
      <c r="I10" s="132"/>
      <c r="J10" s="132"/>
      <c r="K10" s="132"/>
      <c r="L10" s="132"/>
      <c r="M10" s="132"/>
      <c r="N10" s="132"/>
      <c r="O10" s="132"/>
      <c r="P10" s="132"/>
      <c r="Q10" s="24"/>
      <c r="R10" s="24"/>
      <c r="S10" s="25"/>
    </row>
    <row r="11" spans="5:22" ht="18" customHeight="1" x14ac:dyDescent="0.4">
      <c r="E11" s="132"/>
      <c r="F11" s="132"/>
      <c r="G11" s="132"/>
      <c r="H11" s="132"/>
      <c r="I11" s="132"/>
      <c r="J11" s="132"/>
      <c r="K11" s="132"/>
      <c r="L11" s="132"/>
      <c r="M11" s="132"/>
      <c r="N11" s="132"/>
      <c r="O11" s="132"/>
      <c r="P11" s="132"/>
      <c r="Q11" s="24"/>
      <c r="R11" s="24"/>
      <c r="S11" s="25"/>
    </row>
    <row r="12" spans="5:22" ht="18" customHeight="1" x14ac:dyDescent="0.4">
      <c r="E12" s="132"/>
      <c r="F12" s="132"/>
      <c r="G12" s="132"/>
      <c r="H12" s="132"/>
      <c r="I12" s="132"/>
      <c r="J12" s="132"/>
      <c r="K12" s="132"/>
      <c r="L12" s="132"/>
      <c r="M12" s="132"/>
      <c r="N12" s="132"/>
      <c r="O12" s="132"/>
      <c r="P12" s="132"/>
      <c r="Q12" s="24"/>
      <c r="R12" s="24"/>
      <c r="S12" s="25"/>
    </row>
    <row r="13" spans="5:22" ht="18" customHeight="1" x14ac:dyDescent="0.4">
      <c r="E13" s="132"/>
      <c r="F13" s="132"/>
      <c r="G13" s="132"/>
      <c r="H13" s="132"/>
      <c r="I13" s="132"/>
      <c r="J13" s="132"/>
      <c r="K13" s="132"/>
      <c r="L13" s="132"/>
      <c r="M13" s="132"/>
      <c r="N13" s="132"/>
      <c r="O13" s="132"/>
      <c r="P13" s="132"/>
      <c r="Q13" s="24"/>
      <c r="R13" s="24"/>
      <c r="S13" s="25"/>
    </row>
    <row r="14" spans="5:22" ht="18" customHeight="1" x14ac:dyDescent="0.4">
      <c r="E14" s="132"/>
      <c r="F14" s="132"/>
      <c r="G14" s="132"/>
      <c r="H14" s="132"/>
      <c r="I14" s="132"/>
      <c r="J14" s="132"/>
      <c r="K14" s="132"/>
      <c r="L14" s="132"/>
      <c r="M14" s="132"/>
      <c r="N14" s="132"/>
      <c r="O14" s="132"/>
      <c r="P14" s="132"/>
      <c r="Q14" s="24"/>
      <c r="R14" s="24"/>
      <c r="S14" s="25"/>
    </row>
    <row r="15" spans="5:22" ht="18" customHeight="1" x14ac:dyDescent="0.4">
      <c r="E15" s="133" t="s">
        <v>7</v>
      </c>
      <c r="F15" s="135" t="s">
        <v>10</v>
      </c>
      <c r="G15" s="135"/>
      <c r="H15" s="136"/>
      <c r="I15" s="136"/>
      <c r="J15" s="136"/>
      <c r="K15" s="136"/>
      <c r="L15" s="111" t="s">
        <v>11</v>
      </c>
      <c r="M15" s="112"/>
      <c r="N15" s="108" t="s">
        <v>12</v>
      </c>
      <c r="O15" s="113"/>
      <c r="P15" s="57" t="s">
        <v>13</v>
      </c>
      <c r="Q15" s="96"/>
      <c r="S15" s="96" t="s">
        <v>14</v>
      </c>
      <c r="T15" s="25" t="b">
        <v>0</v>
      </c>
      <c r="V15" s="2" t="str">
        <f>IF(AND(T15=FALSE,T16=FALSE),"エラー",IF(AND(T15=TRUE,T16=TRUE),"エラー",IF(T15=TRUE,"男","女")))</f>
        <v>エラー</v>
      </c>
    </row>
    <row r="16" spans="5:22" ht="18" customHeight="1" x14ac:dyDescent="0.4">
      <c r="E16" s="134"/>
      <c r="F16" s="126" t="s">
        <v>15</v>
      </c>
      <c r="G16" s="126"/>
      <c r="H16" s="137"/>
      <c r="I16" s="138"/>
      <c r="J16" s="138"/>
      <c r="K16" s="138"/>
      <c r="L16" s="139" t="s">
        <v>16</v>
      </c>
      <c r="M16" s="140"/>
      <c r="N16" s="142"/>
      <c r="O16" s="142"/>
      <c r="P16" s="143"/>
      <c r="Q16" s="96"/>
      <c r="S16" s="96" t="s">
        <v>13</v>
      </c>
      <c r="T16" s="25" t="b">
        <v>0</v>
      </c>
    </row>
    <row r="17" spans="5:29" ht="18" customHeight="1" x14ac:dyDescent="0.4">
      <c r="E17" s="134"/>
      <c r="F17" s="126" t="s">
        <v>0</v>
      </c>
      <c r="G17" s="126"/>
      <c r="H17" s="144"/>
      <c r="I17" s="145"/>
      <c r="J17" s="145"/>
      <c r="K17" s="145"/>
      <c r="L17" s="145"/>
      <c r="M17" s="145"/>
      <c r="N17" s="145"/>
      <c r="O17" s="145"/>
      <c r="P17" s="146"/>
      <c r="Q17" s="96"/>
    </row>
    <row r="18" spans="5:29" ht="18" customHeight="1" x14ac:dyDescent="0.4">
      <c r="E18" s="134" t="s">
        <v>18</v>
      </c>
      <c r="F18" s="126" t="s">
        <v>19</v>
      </c>
      <c r="G18" s="126"/>
      <c r="H18" s="144"/>
      <c r="I18" s="145"/>
      <c r="J18" s="145"/>
      <c r="K18" s="145"/>
      <c r="L18" s="145"/>
      <c r="M18" s="145"/>
      <c r="N18" s="145"/>
      <c r="O18" s="145"/>
      <c r="P18" s="146"/>
      <c r="Q18" s="96"/>
    </row>
    <row r="19" spans="5:29" ht="18" customHeight="1" x14ac:dyDescent="0.4">
      <c r="E19" s="134"/>
      <c r="F19" s="126" t="s">
        <v>21</v>
      </c>
      <c r="G19" s="126"/>
      <c r="H19" s="144"/>
      <c r="I19" s="145"/>
      <c r="J19" s="145"/>
      <c r="K19" s="145"/>
      <c r="L19" s="145"/>
      <c r="M19" s="145"/>
      <c r="N19" s="145"/>
      <c r="O19" s="145"/>
      <c r="P19" s="146"/>
      <c r="Q19" s="96"/>
      <c r="AB19" s="96"/>
      <c r="AC19" s="25"/>
    </row>
    <row r="20" spans="5:29" ht="18" customHeight="1" x14ac:dyDescent="0.4">
      <c r="E20" s="134"/>
      <c r="F20" s="126" t="s">
        <v>22</v>
      </c>
      <c r="G20" s="126"/>
      <c r="H20" s="147"/>
      <c r="I20" s="148"/>
      <c r="J20" s="148"/>
      <c r="K20" s="148"/>
      <c r="L20" s="148"/>
      <c r="M20" s="148"/>
      <c r="N20" s="148"/>
      <c r="O20" s="148"/>
      <c r="P20" s="149"/>
      <c r="Q20" s="96"/>
    </row>
    <row r="21" spans="5:29" ht="18" customHeight="1" x14ac:dyDescent="0.4">
      <c r="E21" s="153" t="s">
        <v>24</v>
      </c>
      <c r="F21" s="159" t="s">
        <v>25</v>
      </c>
      <c r="G21" s="160"/>
      <c r="H21" s="170" t="s">
        <v>146</v>
      </c>
      <c r="I21" s="170"/>
      <c r="J21" s="170"/>
      <c r="K21" s="170"/>
      <c r="L21" s="170"/>
      <c r="M21" s="170"/>
      <c r="N21" s="170"/>
      <c r="O21" s="170"/>
      <c r="P21" s="171"/>
      <c r="Q21" s="96" t="s">
        <v>147</v>
      </c>
      <c r="S21" s="96" t="s">
        <v>17</v>
      </c>
      <c r="T21" s="25" t="b">
        <v>0</v>
      </c>
      <c r="V21" s="2" t="b">
        <f>IF(T21=TRUE,"日本学生支援機構",IF(T22=TRUE,"秋田県育英会",IF(T23=TRUE,"市奨学金",IF(T24=TRUE,"その他奨学金"))))</f>
        <v>0</v>
      </c>
    </row>
    <row r="22" spans="5:29" ht="18" customHeight="1" x14ac:dyDescent="0.4">
      <c r="E22" s="153"/>
      <c r="F22" s="161"/>
      <c r="G22" s="162"/>
      <c r="H22" s="58" t="s">
        <v>27</v>
      </c>
      <c r="I22" s="59"/>
      <c r="J22" s="60" t="s">
        <v>28</v>
      </c>
      <c r="K22" s="163"/>
      <c r="L22" s="163"/>
      <c r="M22" s="163"/>
      <c r="N22" s="163"/>
      <c r="O22" s="163"/>
      <c r="P22" s="61" t="s">
        <v>29</v>
      </c>
      <c r="Q22" s="96"/>
      <c r="R22" s="96"/>
      <c r="S22" s="96" t="s">
        <v>20</v>
      </c>
      <c r="T22" s="25" t="b">
        <v>0</v>
      </c>
    </row>
    <row r="23" spans="5:29" ht="18" customHeight="1" x14ac:dyDescent="0.4">
      <c r="E23" s="153"/>
      <c r="F23" s="126" t="s">
        <v>30</v>
      </c>
      <c r="G23" s="126"/>
      <c r="H23" s="26" t="s">
        <v>31</v>
      </c>
      <c r="I23" s="125"/>
      <c r="J23" s="125"/>
      <c r="K23" s="125"/>
      <c r="L23" s="27" t="s">
        <v>32</v>
      </c>
      <c r="M23" s="27"/>
      <c r="N23" s="27"/>
      <c r="O23" s="27"/>
      <c r="P23" s="28"/>
      <c r="Q23" s="96"/>
      <c r="R23" s="96"/>
      <c r="S23" s="96" t="s">
        <v>23</v>
      </c>
      <c r="T23" s="25" t="b">
        <v>0</v>
      </c>
    </row>
    <row r="24" spans="5:29" ht="18" customHeight="1" x14ac:dyDescent="0.4">
      <c r="E24" s="153"/>
      <c r="F24" s="126" t="s">
        <v>33</v>
      </c>
      <c r="G24" s="126"/>
      <c r="H24" s="127"/>
      <c r="I24" s="128"/>
      <c r="J24" s="128"/>
      <c r="K24" s="128"/>
      <c r="L24" s="20" t="s">
        <v>34</v>
      </c>
      <c r="M24" s="128"/>
      <c r="N24" s="128"/>
      <c r="O24" s="128"/>
      <c r="P24" s="152"/>
      <c r="Q24" s="96"/>
      <c r="R24" s="96"/>
      <c r="S24" s="96" t="s">
        <v>26</v>
      </c>
      <c r="T24" s="25" t="b">
        <v>0</v>
      </c>
    </row>
    <row r="25" spans="5:29" ht="18" customHeight="1" x14ac:dyDescent="0.4">
      <c r="E25" s="153"/>
      <c r="F25" s="126" t="s">
        <v>35</v>
      </c>
      <c r="G25" s="126"/>
      <c r="H25" s="127"/>
      <c r="I25" s="128"/>
      <c r="J25" s="128"/>
      <c r="K25" s="128"/>
      <c r="L25" s="20" t="s">
        <v>34</v>
      </c>
      <c r="M25" s="128"/>
      <c r="N25" s="128"/>
      <c r="O25" s="128"/>
      <c r="P25" s="152"/>
      <c r="Q25" s="96"/>
      <c r="R25" s="96"/>
    </row>
    <row r="26" spans="5:29" ht="18" customHeight="1" x14ac:dyDescent="0.4">
      <c r="E26" s="153" t="s">
        <v>36</v>
      </c>
      <c r="F26" s="126" t="s">
        <v>67</v>
      </c>
      <c r="G26" s="126"/>
      <c r="H26" s="147"/>
      <c r="I26" s="148"/>
      <c r="J26" s="155"/>
      <c r="K26" s="156" t="s">
        <v>68</v>
      </c>
      <c r="L26" s="157"/>
      <c r="M26" s="147"/>
      <c r="N26" s="148"/>
      <c r="O26" s="148"/>
      <c r="P26" s="149"/>
      <c r="Q26" s="96"/>
      <c r="R26" s="96"/>
      <c r="S26" s="96"/>
    </row>
    <row r="27" spans="5:29" ht="18" customHeight="1" x14ac:dyDescent="0.4">
      <c r="E27" s="153"/>
      <c r="F27" s="126" t="s">
        <v>37</v>
      </c>
      <c r="G27" s="126"/>
      <c r="H27" s="147"/>
      <c r="I27" s="148"/>
      <c r="J27" s="148"/>
      <c r="K27" s="148"/>
      <c r="L27" s="148"/>
      <c r="M27" s="148"/>
      <c r="N27" s="148"/>
      <c r="O27" s="148"/>
      <c r="P27" s="149"/>
      <c r="Q27" s="96"/>
      <c r="R27" s="96"/>
      <c r="S27" s="96" t="s">
        <v>111</v>
      </c>
      <c r="T27" s="2" t="b">
        <v>0</v>
      </c>
      <c r="V27" s="2" t="str">
        <f>IF(AND(T27=FALSE,T28=FALSE),"エラー",IF(AND(T27=TRUE,T28=TRUE),"エラー",IF(T27=TRUE,"卒業","中退")))</f>
        <v>エラー</v>
      </c>
    </row>
    <row r="28" spans="5:29" ht="18" customHeight="1" x14ac:dyDescent="0.4">
      <c r="E28" s="154"/>
      <c r="F28" s="158" t="s">
        <v>38</v>
      </c>
      <c r="G28" s="158"/>
      <c r="H28" s="174"/>
      <c r="I28" s="175"/>
      <c r="J28" s="176"/>
      <c r="K28" s="156" t="s">
        <v>39</v>
      </c>
      <c r="L28" s="157"/>
      <c r="M28" s="177"/>
      <c r="N28" s="178"/>
      <c r="O28" s="109" t="s">
        <v>109</v>
      </c>
      <c r="P28" s="84" t="s">
        <v>110</v>
      </c>
      <c r="Q28" s="96" t="s">
        <v>147</v>
      </c>
      <c r="R28" s="96"/>
      <c r="S28" s="96" t="s">
        <v>112</v>
      </c>
      <c r="T28" s="2" t="b">
        <v>0</v>
      </c>
    </row>
    <row r="29" spans="5:29" ht="2.1" customHeight="1" x14ac:dyDescent="0.4">
      <c r="E29" s="29"/>
      <c r="F29" s="20"/>
      <c r="G29" s="20"/>
      <c r="H29" s="20"/>
      <c r="I29" s="20"/>
      <c r="J29" s="20"/>
      <c r="K29" s="30"/>
      <c r="L29" s="30"/>
      <c r="M29" s="30"/>
      <c r="N29" s="30"/>
      <c r="O29" s="30"/>
      <c r="P29" s="31"/>
      <c r="Q29" s="96"/>
      <c r="R29" s="96"/>
      <c r="S29" s="96"/>
    </row>
    <row r="30" spans="5:29" ht="18" customHeight="1" x14ac:dyDescent="0.4">
      <c r="E30" s="179" t="s">
        <v>40</v>
      </c>
      <c r="F30" s="180"/>
      <c r="G30" s="180"/>
      <c r="H30" s="150"/>
      <c r="I30" s="151"/>
      <c r="J30" s="151"/>
      <c r="K30" s="19" t="s">
        <v>41</v>
      </c>
      <c r="L30" s="4"/>
      <c r="M30" s="4"/>
      <c r="N30" s="4"/>
      <c r="O30" s="4"/>
      <c r="P30" s="5"/>
      <c r="Q30" s="96"/>
      <c r="R30" s="96"/>
    </row>
    <row r="31" spans="5:29" ht="18" customHeight="1" x14ac:dyDescent="0.4">
      <c r="E31" s="164"/>
      <c r="F31" s="181"/>
      <c r="G31" s="181"/>
      <c r="H31" s="6"/>
      <c r="I31" s="32"/>
      <c r="J31" s="7"/>
      <c r="K31" s="33" t="s">
        <v>42</v>
      </c>
      <c r="L31" s="34"/>
      <c r="M31" s="7"/>
      <c r="N31" s="7"/>
      <c r="O31" s="7"/>
      <c r="P31" s="8"/>
      <c r="Q31" s="96"/>
      <c r="R31" s="96"/>
      <c r="S31" s="96"/>
    </row>
    <row r="32" spans="5:29" ht="18" customHeight="1" x14ac:dyDescent="0.4">
      <c r="E32" s="164" t="s">
        <v>43</v>
      </c>
      <c r="F32" s="126"/>
      <c r="G32" s="126"/>
      <c r="H32" s="172"/>
      <c r="I32" s="173"/>
      <c r="J32" s="173"/>
      <c r="K32" s="35" t="s">
        <v>44</v>
      </c>
      <c r="L32" s="35"/>
      <c r="M32" s="35"/>
      <c r="N32" s="35"/>
      <c r="O32" s="35"/>
      <c r="P32" s="36"/>
      <c r="Q32" s="96"/>
      <c r="R32" s="96"/>
      <c r="S32" s="96"/>
    </row>
    <row r="33" spans="5:22" ht="18" customHeight="1" x14ac:dyDescent="0.4">
      <c r="E33" s="134" t="s">
        <v>45</v>
      </c>
      <c r="F33" s="126"/>
      <c r="G33" s="126"/>
      <c r="H33" s="172"/>
      <c r="I33" s="173"/>
      <c r="J33" s="173"/>
      <c r="K33" s="35" t="s">
        <v>46</v>
      </c>
      <c r="L33" s="35"/>
      <c r="M33" s="35"/>
      <c r="N33" s="35"/>
      <c r="O33" s="35"/>
      <c r="P33" s="36"/>
      <c r="Q33" s="96"/>
      <c r="R33" s="96"/>
      <c r="S33" s="96"/>
    </row>
    <row r="34" spans="5:22" ht="18" customHeight="1" x14ac:dyDescent="0.4">
      <c r="E34" s="134" t="s">
        <v>47</v>
      </c>
      <c r="F34" s="126"/>
      <c r="G34" s="126"/>
      <c r="H34" s="172"/>
      <c r="I34" s="173"/>
      <c r="J34" s="173"/>
      <c r="K34" s="35" t="s">
        <v>48</v>
      </c>
      <c r="L34" s="35"/>
      <c r="M34" s="37" t="s">
        <v>49</v>
      </c>
      <c r="N34" s="35"/>
      <c r="O34" s="35"/>
      <c r="P34" s="36"/>
      <c r="Q34" s="96"/>
      <c r="R34" s="96"/>
      <c r="S34" s="96"/>
    </row>
    <row r="35" spans="5:22" ht="18" customHeight="1" x14ac:dyDescent="0.4">
      <c r="E35" s="164" t="s">
        <v>74</v>
      </c>
      <c r="F35" s="126"/>
      <c r="G35" s="126"/>
      <c r="H35" s="165"/>
      <c r="I35" s="166"/>
      <c r="J35" s="166"/>
      <c r="K35" s="166"/>
      <c r="L35" s="21" t="s">
        <v>34</v>
      </c>
      <c r="M35" s="166"/>
      <c r="N35" s="166"/>
      <c r="O35" s="166"/>
      <c r="P35" s="167"/>
      <c r="Q35" s="96"/>
      <c r="R35" s="96"/>
      <c r="S35" s="96"/>
    </row>
    <row r="36" spans="5:22" ht="18" customHeight="1" x14ac:dyDescent="0.4">
      <c r="E36" s="134"/>
      <c r="F36" s="126"/>
      <c r="G36" s="126"/>
      <c r="H36" s="168"/>
      <c r="I36" s="169"/>
      <c r="J36" s="169"/>
      <c r="K36" s="9" t="s">
        <v>50</v>
      </c>
      <c r="L36" s="34"/>
      <c r="M36" s="38" t="s">
        <v>76</v>
      </c>
      <c r="N36" s="34"/>
      <c r="O36" s="34"/>
      <c r="P36" s="39"/>
      <c r="Q36" s="96"/>
      <c r="R36" s="96"/>
      <c r="S36" s="96"/>
    </row>
    <row r="37" spans="5:22" ht="18" customHeight="1" x14ac:dyDescent="0.4">
      <c r="E37" s="182" t="s">
        <v>51</v>
      </c>
      <c r="F37" s="183"/>
      <c r="G37" s="160"/>
      <c r="H37" s="62"/>
      <c r="I37" s="63" t="s">
        <v>52</v>
      </c>
      <c r="J37" s="64" t="s">
        <v>53</v>
      </c>
      <c r="K37" s="64"/>
      <c r="L37" s="110" t="s">
        <v>54</v>
      </c>
      <c r="M37" s="110"/>
      <c r="N37" s="186" t="s">
        <v>55</v>
      </c>
      <c r="O37" s="186"/>
      <c r="P37" s="187"/>
      <c r="Q37" s="96"/>
      <c r="R37" s="96"/>
      <c r="S37" s="2" t="s">
        <v>151</v>
      </c>
      <c r="T37" s="96" t="b">
        <v>0</v>
      </c>
      <c r="U37" s="2">
        <v>134000</v>
      </c>
      <c r="V37" s="2" t="str">
        <f>IF(AND(T37=FALSE,T38=FALSE),"エラー",IF(AND(T37=TRUE,T38=TRUE),"エラー",IF(T37=TRUE,"起業","通常")))</f>
        <v>エラー</v>
      </c>
    </row>
    <row r="38" spans="5:22" ht="18" customHeight="1" x14ac:dyDescent="0.4">
      <c r="E38" s="184"/>
      <c r="F38" s="185"/>
      <c r="G38" s="162"/>
      <c r="H38" s="10" t="s">
        <v>56</v>
      </c>
      <c r="I38" s="32"/>
      <c r="J38" s="32"/>
      <c r="K38" s="34" t="s">
        <v>57</v>
      </c>
      <c r="L38" s="4"/>
      <c r="M38" s="34"/>
      <c r="N38" s="40"/>
      <c r="O38" s="40"/>
      <c r="P38" s="41"/>
      <c r="Q38" s="96"/>
      <c r="R38" s="96"/>
      <c r="S38" s="2" t="s">
        <v>152</v>
      </c>
      <c r="T38" s="96" t="b">
        <v>0</v>
      </c>
      <c r="U38" s="2">
        <v>67000</v>
      </c>
    </row>
    <row r="39" spans="5:22" ht="18" customHeight="1" x14ac:dyDescent="0.4">
      <c r="E39" s="134" t="s">
        <v>58</v>
      </c>
      <c r="F39" s="126"/>
      <c r="G39" s="126"/>
      <c r="H39" s="192" t="str">
        <f>IF(H32="","",IF(H32-H33-H34&lt;0,0,H32-H33-H34))</f>
        <v/>
      </c>
      <c r="I39" s="193"/>
      <c r="J39" s="193"/>
      <c r="K39" s="42" t="s">
        <v>72</v>
      </c>
      <c r="L39" s="194" t="s">
        <v>73</v>
      </c>
      <c r="M39" s="194"/>
      <c r="N39" s="194"/>
      <c r="O39" s="194"/>
      <c r="P39" s="195"/>
      <c r="Q39" s="96"/>
      <c r="R39" s="96"/>
      <c r="S39" s="96"/>
    </row>
    <row r="40" spans="5:22" ht="18" customHeight="1" thickBot="1" x14ac:dyDescent="0.45">
      <c r="E40" s="188"/>
      <c r="F40" s="158"/>
      <c r="G40" s="158"/>
      <c r="H40" s="196" t="str">
        <f>IF(AND(T37=FALSE,T38=FALSE),"",IF(AND(T37=TRUE,T38=TRUE),"申請区分のいずれかに☑！",IF(T38=TRUE,IF(H39&gt;U38,U38,H39),IF(H39&gt;U37,U37,H39))))</f>
        <v/>
      </c>
      <c r="I40" s="197"/>
      <c r="J40" s="197"/>
      <c r="K40" s="42" t="s">
        <v>72</v>
      </c>
      <c r="L40" s="198" t="s">
        <v>77</v>
      </c>
      <c r="M40" s="198"/>
      <c r="N40" s="198"/>
      <c r="O40" s="198"/>
      <c r="P40" s="199"/>
      <c r="Q40" s="96"/>
      <c r="R40" s="96"/>
      <c r="S40" s="96"/>
    </row>
    <row r="41" spans="5:22" ht="18" customHeight="1" x14ac:dyDescent="0.4">
      <c r="E41" s="189"/>
      <c r="F41" s="190"/>
      <c r="G41" s="191"/>
      <c r="H41" s="200" t="str">
        <f>IF(ISNUMBER(H40),ROUNDDOWN(H40*H36/12,-3),"")</f>
        <v/>
      </c>
      <c r="I41" s="201"/>
      <c r="J41" s="202"/>
      <c r="K41" s="114" t="s">
        <v>70</v>
      </c>
      <c r="L41" s="45" t="s">
        <v>71</v>
      </c>
      <c r="M41" s="46"/>
      <c r="N41" s="46"/>
      <c r="O41" s="46"/>
      <c r="P41" s="47"/>
      <c r="Q41" s="96"/>
      <c r="R41" s="96"/>
      <c r="S41" s="96"/>
    </row>
    <row r="42" spans="5:22" ht="5.25" customHeight="1" x14ac:dyDescent="0.4">
      <c r="E42" s="11"/>
      <c r="F42" s="11"/>
      <c r="G42" s="11"/>
      <c r="H42" s="11"/>
      <c r="I42" s="11"/>
      <c r="J42" s="11"/>
      <c r="K42" s="48"/>
      <c r="L42" s="48"/>
      <c r="M42" s="48"/>
      <c r="N42" s="48"/>
      <c r="O42" s="48"/>
      <c r="P42" s="48"/>
      <c r="Q42" s="96"/>
      <c r="R42" s="96"/>
      <c r="S42" s="96"/>
    </row>
    <row r="43" spans="5:22" ht="18" customHeight="1" x14ac:dyDescent="0.4">
      <c r="E43" s="203" t="s">
        <v>59</v>
      </c>
      <c r="F43" s="135" t="s">
        <v>1</v>
      </c>
      <c r="G43" s="135"/>
      <c r="H43" s="206"/>
      <c r="I43" s="207"/>
      <c r="J43" s="208"/>
      <c r="K43" s="209" t="s">
        <v>2</v>
      </c>
      <c r="L43" s="210"/>
      <c r="M43" s="206"/>
      <c r="N43" s="207"/>
      <c r="O43" s="207"/>
      <c r="P43" s="211"/>
      <c r="Q43" s="96"/>
      <c r="R43" s="96"/>
      <c r="S43" s="96"/>
    </row>
    <row r="44" spans="5:22" ht="18" customHeight="1" x14ac:dyDescent="0.4">
      <c r="E44" s="204"/>
      <c r="F44" s="126" t="s">
        <v>3</v>
      </c>
      <c r="G44" s="126"/>
      <c r="H44" s="212" t="s">
        <v>60</v>
      </c>
      <c r="I44" s="212"/>
      <c r="J44" s="212"/>
      <c r="K44" s="156" t="s">
        <v>125</v>
      </c>
      <c r="L44" s="157"/>
      <c r="M44" s="213"/>
      <c r="N44" s="214"/>
      <c r="O44" s="214"/>
      <c r="P44" s="215"/>
      <c r="Q44" s="98" t="s">
        <v>150</v>
      </c>
      <c r="R44" s="96"/>
      <c r="T44" s="96" t="b">
        <v>0</v>
      </c>
      <c r="V44" s="2" t="str">
        <f>IF(AND(T44=FALSE,T45=FALSE),"エラー",IF(AND(T44=TRUE,T45=TRUE),"エラー",IF(T44=TRUE,"普通","当座")))</f>
        <v>エラー</v>
      </c>
    </row>
    <row r="45" spans="5:22" ht="18" customHeight="1" x14ac:dyDescent="0.4">
      <c r="E45" s="205"/>
      <c r="F45" s="190" t="s">
        <v>4</v>
      </c>
      <c r="G45" s="190"/>
      <c r="H45" s="216"/>
      <c r="I45" s="217"/>
      <c r="J45" s="218"/>
      <c r="K45" s="219" t="s">
        <v>61</v>
      </c>
      <c r="L45" s="220"/>
      <c r="M45" s="221"/>
      <c r="N45" s="222"/>
      <c r="O45" s="222"/>
      <c r="P45" s="223"/>
      <c r="Q45" s="96"/>
      <c r="R45" s="96"/>
      <c r="T45" s="96" t="b">
        <v>0</v>
      </c>
    </row>
    <row r="46" spans="5:22" ht="6" customHeight="1" x14ac:dyDescent="0.4">
      <c r="E46" s="121"/>
      <c r="F46" s="121"/>
      <c r="G46" s="121"/>
      <c r="H46" s="121"/>
      <c r="I46" s="121"/>
      <c r="J46" s="121"/>
      <c r="K46" s="121"/>
      <c r="L46" s="121"/>
      <c r="M46" s="121"/>
      <c r="N46" s="121"/>
      <c r="O46" s="121"/>
      <c r="P46" s="121"/>
      <c r="Q46" s="96"/>
      <c r="R46" s="96"/>
      <c r="S46" s="96"/>
    </row>
    <row r="47" spans="5:22" ht="18" customHeight="1" x14ac:dyDescent="0.4">
      <c r="E47" s="122" t="s">
        <v>155</v>
      </c>
      <c r="F47" s="118"/>
      <c r="G47" s="118" t="s">
        <v>156</v>
      </c>
      <c r="H47" s="118"/>
      <c r="I47" s="118"/>
      <c r="J47" s="118"/>
      <c r="K47" s="124" t="s">
        <v>149</v>
      </c>
      <c r="L47" s="124"/>
      <c r="M47" s="124"/>
      <c r="N47" s="118"/>
      <c r="O47" s="118"/>
      <c r="P47" s="119"/>
    </row>
    <row r="48" spans="5:22" ht="18" customHeight="1" x14ac:dyDescent="0.4"/>
    <row r="49" spans="5:19" ht="18" customHeight="1" x14ac:dyDescent="0.4">
      <c r="E49" s="120" t="s">
        <v>157</v>
      </c>
    </row>
    <row r="50" spans="5:19" ht="20.100000000000001" customHeight="1" x14ac:dyDescent="0.4">
      <c r="E50" s="96"/>
      <c r="F50" s="96"/>
      <c r="G50" s="96"/>
      <c r="H50" s="96"/>
      <c r="I50" s="96"/>
      <c r="J50" s="96"/>
      <c r="K50" s="96"/>
      <c r="L50" s="96"/>
      <c r="M50" s="96"/>
      <c r="N50" s="96"/>
      <c r="O50" s="96"/>
      <c r="P50" s="96"/>
      <c r="Q50" s="96"/>
      <c r="R50" s="96"/>
      <c r="S50" s="96"/>
    </row>
    <row r="51" spans="5:19" ht="20.100000000000001" customHeight="1" x14ac:dyDescent="0.4">
      <c r="E51" s="49"/>
      <c r="F51" s="50"/>
      <c r="G51" s="50"/>
      <c r="H51" s="50"/>
      <c r="I51" s="50"/>
      <c r="J51" s="50"/>
      <c r="K51" s="50"/>
      <c r="L51" s="50"/>
      <c r="M51" s="50"/>
      <c r="N51" s="50"/>
      <c r="O51" s="50"/>
      <c r="P51" s="51"/>
      <c r="Q51" s="96"/>
      <c r="R51" s="96"/>
      <c r="S51" s="96"/>
    </row>
    <row r="52" spans="5:19" ht="20.100000000000001" customHeight="1" x14ac:dyDescent="0.4">
      <c r="E52" s="52"/>
      <c r="F52" s="225" t="s">
        <v>62</v>
      </c>
      <c r="G52" s="225"/>
      <c r="H52" s="225"/>
      <c r="I52" s="225"/>
      <c r="J52" s="225"/>
      <c r="K52" s="225"/>
      <c r="L52" s="225"/>
      <c r="M52" s="225"/>
      <c r="N52" s="225"/>
      <c r="O52" s="225"/>
      <c r="P52" s="5"/>
    </row>
    <row r="53" spans="5:19" ht="20.100000000000001" customHeight="1" x14ac:dyDescent="0.4">
      <c r="E53" s="52"/>
      <c r="F53" s="19"/>
      <c r="G53" s="19"/>
      <c r="H53" s="4"/>
      <c r="I53" s="4"/>
      <c r="J53" s="4"/>
      <c r="K53" s="4"/>
      <c r="L53" s="4"/>
      <c r="M53" s="4"/>
      <c r="N53" s="4"/>
      <c r="O53" s="4"/>
      <c r="P53" s="5"/>
    </row>
    <row r="54" spans="5:19" ht="20.100000000000001" customHeight="1" x14ac:dyDescent="0.4">
      <c r="E54" s="12" t="s">
        <v>63</v>
      </c>
      <c r="F54" s="226" t="s">
        <v>75</v>
      </c>
      <c r="G54" s="226"/>
      <c r="H54" s="226"/>
      <c r="I54" s="226"/>
      <c r="J54" s="226"/>
      <c r="K54" s="226"/>
      <c r="L54" s="226"/>
      <c r="M54" s="226"/>
      <c r="N54" s="226"/>
      <c r="O54" s="226"/>
      <c r="P54" s="13"/>
    </row>
    <row r="55" spans="5:19" ht="20.100000000000001" customHeight="1" x14ac:dyDescent="0.4">
      <c r="E55" s="14"/>
      <c r="F55" s="226"/>
      <c r="G55" s="226"/>
      <c r="H55" s="226"/>
      <c r="I55" s="226"/>
      <c r="J55" s="226"/>
      <c r="K55" s="226"/>
      <c r="L55" s="226"/>
      <c r="M55" s="226"/>
      <c r="N55" s="226"/>
      <c r="O55" s="226"/>
      <c r="P55" s="13"/>
    </row>
    <row r="56" spans="5:19" ht="24" customHeight="1" x14ac:dyDescent="0.4">
      <c r="E56" s="14"/>
      <c r="F56" s="226"/>
      <c r="G56" s="226"/>
      <c r="H56" s="226"/>
      <c r="I56" s="226"/>
      <c r="J56" s="226"/>
      <c r="K56" s="226"/>
      <c r="L56" s="226"/>
      <c r="M56" s="226"/>
      <c r="N56" s="226"/>
      <c r="O56" s="226"/>
      <c r="P56" s="13"/>
    </row>
    <row r="57" spans="5:19" ht="24" customHeight="1" x14ac:dyDescent="0.4">
      <c r="E57" s="14"/>
      <c r="F57" s="226"/>
      <c r="G57" s="226"/>
      <c r="H57" s="226"/>
      <c r="I57" s="226"/>
      <c r="J57" s="226"/>
      <c r="K57" s="226"/>
      <c r="L57" s="226"/>
      <c r="M57" s="226"/>
      <c r="N57" s="226"/>
      <c r="O57" s="226"/>
      <c r="P57" s="13"/>
    </row>
    <row r="58" spans="5:19" ht="24" customHeight="1" x14ac:dyDescent="0.4">
      <c r="E58" s="14"/>
      <c r="F58" s="226"/>
      <c r="G58" s="226"/>
      <c r="H58" s="226"/>
      <c r="I58" s="226"/>
      <c r="J58" s="226"/>
      <c r="K58" s="226"/>
      <c r="L58" s="226"/>
      <c r="M58" s="226"/>
      <c r="N58" s="226"/>
      <c r="O58" s="226"/>
      <c r="P58" s="13"/>
    </row>
    <row r="59" spans="5:19" ht="24" customHeight="1" x14ac:dyDescent="0.4">
      <c r="E59" s="12" t="s">
        <v>63</v>
      </c>
      <c r="F59" s="226" t="s">
        <v>64</v>
      </c>
      <c r="G59" s="226"/>
      <c r="H59" s="226"/>
      <c r="I59" s="226"/>
      <c r="J59" s="226"/>
      <c r="K59" s="226"/>
      <c r="L59" s="226"/>
      <c r="M59" s="226"/>
      <c r="N59" s="226"/>
      <c r="O59" s="226"/>
      <c r="P59" s="13"/>
    </row>
    <row r="60" spans="5:19" ht="24" customHeight="1" x14ac:dyDescent="0.4">
      <c r="E60" s="14"/>
      <c r="F60" s="226"/>
      <c r="G60" s="226"/>
      <c r="H60" s="226"/>
      <c r="I60" s="226"/>
      <c r="J60" s="226"/>
      <c r="K60" s="226"/>
      <c r="L60" s="226"/>
      <c r="M60" s="226"/>
      <c r="N60" s="226"/>
      <c r="O60" s="226"/>
      <c r="P60" s="13"/>
    </row>
    <row r="61" spans="5:19" ht="24" customHeight="1" x14ac:dyDescent="0.4">
      <c r="E61" s="14"/>
      <c r="F61" s="226"/>
      <c r="G61" s="226"/>
      <c r="H61" s="226"/>
      <c r="I61" s="226"/>
      <c r="J61" s="226"/>
      <c r="K61" s="226"/>
      <c r="L61" s="226"/>
      <c r="M61" s="226"/>
      <c r="N61" s="226"/>
      <c r="O61" s="226"/>
      <c r="P61" s="13"/>
    </row>
    <row r="62" spans="5:19" ht="24" customHeight="1" x14ac:dyDescent="0.4">
      <c r="E62" s="14"/>
      <c r="F62" s="226"/>
      <c r="G62" s="226"/>
      <c r="H62" s="226"/>
      <c r="I62" s="226"/>
      <c r="J62" s="226"/>
      <c r="K62" s="226"/>
      <c r="L62" s="226"/>
      <c r="M62" s="226"/>
      <c r="N62" s="226"/>
      <c r="O62" s="226"/>
      <c r="P62" s="13"/>
    </row>
    <row r="63" spans="5:19" ht="33.75" customHeight="1" x14ac:dyDescent="0.4">
      <c r="E63" s="14"/>
      <c r="F63" s="226"/>
      <c r="G63" s="226"/>
      <c r="H63" s="226"/>
      <c r="I63" s="226"/>
      <c r="J63" s="226"/>
      <c r="K63" s="226"/>
      <c r="L63" s="226"/>
      <c r="M63" s="226"/>
      <c r="N63" s="226"/>
      <c r="O63" s="226"/>
      <c r="P63" s="13"/>
    </row>
    <row r="64" spans="5:19" ht="24" customHeight="1" x14ac:dyDescent="0.4">
      <c r="E64" s="12" t="s">
        <v>63</v>
      </c>
      <c r="F64" s="226" t="s">
        <v>153</v>
      </c>
      <c r="G64" s="226"/>
      <c r="H64" s="226"/>
      <c r="I64" s="226"/>
      <c r="J64" s="226"/>
      <c r="K64" s="226"/>
      <c r="L64" s="226"/>
      <c r="M64" s="226"/>
      <c r="N64" s="226"/>
      <c r="O64" s="226"/>
      <c r="P64" s="13"/>
    </row>
    <row r="65" spans="5:19" ht="24" customHeight="1" x14ac:dyDescent="0.4">
      <c r="E65" s="14"/>
      <c r="F65" s="226"/>
      <c r="G65" s="226"/>
      <c r="H65" s="226"/>
      <c r="I65" s="226"/>
      <c r="J65" s="226"/>
      <c r="K65" s="226"/>
      <c r="L65" s="226"/>
      <c r="M65" s="226"/>
      <c r="N65" s="226"/>
      <c r="O65" s="226"/>
      <c r="P65" s="13"/>
    </row>
    <row r="66" spans="5:19" ht="24" customHeight="1" x14ac:dyDescent="0.4">
      <c r="E66" s="12" t="s">
        <v>63</v>
      </c>
      <c r="F66" s="226" t="s">
        <v>65</v>
      </c>
      <c r="G66" s="226"/>
      <c r="H66" s="226"/>
      <c r="I66" s="226"/>
      <c r="J66" s="226"/>
      <c r="K66" s="226"/>
      <c r="L66" s="226"/>
      <c r="M66" s="226"/>
      <c r="N66" s="226"/>
      <c r="O66" s="226"/>
      <c r="P66" s="13"/>
    </row>
    <row r="67" spans="5:19" ht="24" customHeight="1" x14ac:dyDescent="0.4">
      <c r="E67" s="12" t="s">
        <v>63</v>
      </c>
      <c r="F67" s="226" t="s">
        <v>78</v>
      </c>
      <c r="G67" s="226"/>
      <c r="H67" s="226"/>
      <c r="I67" s="226"/>
      <c r="J67" s="226"/>
      <c r="K67" s="226"/>
      <c r="L67" s="226"/>
      <c r="M67" s="226"/>
      <c r="N67" s="226"/>
      <c r="O67" s="226"/>
      <c r="P67" s="13"/>
    </row>
    <row r="68" spans="5:19" ht="24" customHeight="1" x14ac:dyDescent="0.4">
      <c r="E68" s="117"/>
      <c r="F68" s="4"/>
      <c r="G68" s="4"/>
      <c r="H68" s="4"/>
      <c r="I68" s="4"/>
      <c r="J68" s="4"/>
      <c r="K68" s="4"/>
      <c r="L68" s="4"/>
      <c r="M68" s="4"/>
      <c r="N68" s="4"/>
      <c r="O68" s="4"/>
      <c r="P68" s="5"/>
    </row>
    <row r="69" spans="5:19" ht="24" customHeight="1" x14ac:dyDescent="0.4">
      <c r="E69" s="15"/>
      <c r="F69" s="16"/>
      <c r="G69" s="16"/>
      <c r="H69" s="16"/>
      <c r="I69" s="16"/>
      <c r="J69" s="16"/>
      <c r="K69" s="227" t="s">
        <v>154</v>
      </c>
      <c r="L69" s="227"/>
      <c r="M69" s="115" t="str">
        <f>IF(L8="","",L8)</f>
        <v/>
      </c>
      <c r="N69" s="116"/>
      <c r="O69" s="16"/>
      <c r="P69" s="17"/>
    </row>
    <row r="70" spans="5:19" ht="24" customHeight="1" x14ac:dyDescent="0.4">
      <c r="E70" s="224"/>
      <c r="F70" s="224"/>
      <c r="G70" s="224"/>
      <c r="H70" s="224"/>
      <c r="I70" s="224"/>
      <c r="J70" s="224"/>
      <c r="K70" s="224"/>
      <c r="L70" s="224"/>
      <c r="M70" s="224"/>
      <c r="N70" s="224"/>
      <c r="O70" s="224"/>
      <c r="P70" s="224"/>
    </row>
    <row r="71" spans="5:19" ht="18" customHeight="1" x14ac:dyDescent="0.4">
      <c r="E71" s="224" t="s">
        <v>132</v>
      </c>
      <c r="F71" s="224"/>
      <c r="G71" s="224"/>
      <c r="H71" s="224"/>
      <c r="I71" s="224"/>
      <c r="J71" s="224"/>
      <c r="K71" s="224"/>
      <c r="L71" s="224"/>
      <c r="M71" s="224"/>
      <c r="N71" s="224"/>
      <c r="O71" s="224"/>
      <c r="P71" s="224"/>
      <c r="Q71" s="96"/>
      <c r="R71" s="96"/>
      <c r="S71" s="96"/>
    </row>
    <row r="72" spans="5:19" ht="18" customHeight="1" x14ac:dyDescent="0.4">
      <c r="E72" s="224"/>
      <c r="F72" s="224"/>
      <c r="G72" s="224"/>
      <c r="H72" s="224"/>
      <c r="I72" s="224"/>
      <c r="J72" s="224"/>
      <c r="K72" s="224"/>
      <c r="L72" s="224"/>
      <c r="M72" s="224"/>
      <c r="N72" s="224"/>
      <c r="O72" s="224"/>
      <c r="P72" s="224"/>
      <c r="Q72" s="96"/>
      <c r="R72" s="96"/>
      <c r="S72" s="96"/>
    </row>
    <row r="73" spans="5:19" ht="18" customHeight="1" x14ac:dyDescent="0.4">
      <c r="E73" s="224"/>
      <c r="F73" s="224"/>
      <c r="G73" s="224"/>
      <c r="H73" s="224"/>
      <c r="I73" s="224"/>
      <c r="J73" s="224"/>
      <c r="K73" s="224"/>
      <c r="L73" s="224"/>
      <c r="M73" s="224"/>
      <c r="N73" s="224"/>
      <c r="O73" s="224"/>
      <c r="P73" s="224"/>
      <c r="Q73" s="96"/>
      <c r="R73" s="96"/>
      <c r="S73" s="96"/>
    </row>
    <row r="74" spans="5:19" ht="18" customHeight="1" x14ac:dyDescent="0.4">
      <c r="E74" s="224"/>
      <c r="F74" s="224"/>
      <c r="G74" s="224"/>
      <c r="H74" s="224"/>
      <c r="I74" s="224"/>
      <c r="J74" s="224"/>
      <c r="K74" s="224"/>
      <c r="L74" s="224"/>
      <c r="M74" s="224"/>
      <c r="N74" s="224"/>
      <c r="O74" s="224"/>
      <c r="P74" s="224"/>
      <c r="Q74" s="96"/>
      <c r="R74" s="96"/>
      <c r="S74" s="96"/>
    </row>
    <row r="75" spans="5:19" ht="18" customHeight="1" x14ac:dyDescent="0.4">
      <c r="E75" s="224"/>
      <c r="F75" s="224"/>
      <c r="G75" s="224"/>
      <c r="H75" s="224"/>
      <c r="I75" s="224"/>
      <c r="J75" s="224"/>
      <c r="K75" s="224"/>
      <c r="L75" s="224"/>
      <c r="M75" s="224"/>
      <c r="N75" s="224"/>
      <c r="O75" s="224"/>
      <c r="P75" s="224"/>
      <c r="Q75" s="96"/>
      <c r="R75" s="96"/>
      <c r="S75" s="96"/>
    </row>
    <row r="76" spans="5:19" ht="24" customHeight="1" x14ac:dyDescent="0.4">
      <c r="E76" s="18"/>
      <c r="F76" s="18"/>
      <c r="G76" s="18"/>
      <c r="H76" s="18"/>
      <c r="I76" s="18"/>
      <c r="J76" s="18"/>
      <c r="K76" s="18"/>
      <c r="L76" s="18"/>
      <c r="M76" s="18"/>
      <c r="N76" s="18"/>
      <c r="O76" s="18"/>
      <c r="P76" s="18"/>
    </row>
    <row r="77" spans="5:19" ht="24" customHeight="1" x14ac:dyDescent="0.4">
      <c r="E77" s="97"/>
      <c r="F77" s="97"/>
      <c r="G77" s="97"/>
      <c r="H77" s="97"/>
      <c r="I77" s="97"/>
      <c r="J77" s="97"/>
      <c r="K77" s="97"/>
      <c r="L77" s="97"/>
      <c r="M77" s="97"/>
      <c r="N77" s="97"/>
      <c r="O77" s="97"/>
      <c r="P77" s="97"/>
    </row>
    <row r="78" spans="5:19" ht="24" customHeight="1" x14ac:dyDescent="0.4">
      <c r="E78" s="97"/>
      <c r="F78" s="97"/>
      <c r="G78" s="97"/>
      <c r="H78" s="97"/>
      <c r="I78" s="97"/>
      <c r="J78" s="97"/>
      <c r="K78" s="97"/>
      <c r="L78" s="97"/>
      <c r="M78" s="97"/>
      <c r="N78" s="97"/>
      <c r="O78" s="97"/>
      <c r="P78" s="97"/>
    </row>
    <row r="83" spans="8:8" ht="24" customHeight="1" x14ac:dyDescent="0.4">
      <c r="H83" s="25"/>
    </row>
  </sheetData>
  <mergeCells count="89">
    <mergeCell ref="E71:P75"/>
    <mergeCell ref="F52:O52"/>
    <mergeCell ref="F59:O63"/>
    <mergeCell ref="F64:O65"/>
    <mergeCell ref="F66:O66"/>
    <mergeCell ref="F67:O67"/>
    <mergeCell ref="E70:P70"/>
    <mergeCell ref="K69:L69"/>
    <mergeCell ref="F54:O58"/>
    <mergeCell ref="E43:E45"/>
    <mergeCell ref="F43:G43"/>
    <mergeCell ref="H43:J43"/>
    <mergeCell ref="K43:L43"/>
    <mergeCell ref="M43:P43"/>
    <mergeCell ref="F44:G44"/>
    <mergeCell ref="H44:J44"/>
    <mergeCell ref="K44:L44"/>
    <mergeCell ref="M44:P44"/>
    <mergeCell ref="F45:G45"/>
    <mergeCell ref="H45:J45"/>
    <mergeCell ref="K45:L45"/>
    <mergeCell ref="M45:P45"/>
    <mergeCell ref="E37:G38"/>
    <mergeCell ref="N37:P37"/>
    <mergeCell ref="E39:G41"/>
    <mergeCell ref="H39:J39"/>
    <mergeCell ref="L39:P39"/>
    <mergeCell ref="H40:J40"/>
    <mergeCell ref="L40:P40"/>
    <mergeCell ref="H41:J41"/>
    <mergeCell ref="E35:G36"/>
    <mergeCell ref="H35:K35"/>
    <mergeCell ref="M35:P35"/>
    <mergeCell ref="H36:J36"/>
    <mergeCell ref="H21:P21"/>
    <mergeCell ref="E34:G34"/>
    <mergeCell ref="H34:J34"/>
    <mergeCell ref="H28:J28"/>
    <mergeCell ref="K28:L28"/>
    <mergeCell ref="M28:N28"/>
    <mergeCell ref="E32:G32"/>
    <mergeCell ref="H32:J32"/>
    <mergeCell ref="E33:G33"/>
    <mergeCell ref="H33:J33"/>
    <mergeCell ref="M24:P24"/>
    <mergeCell ref="E30:G31"/>
    <mergeCell ref="H30:J30"/>
    <mergeCell ref="H25:K25"/>
    <mergeCell ref="M25:P25"/>
    <mergeCell ref="E26:E28"/>
    <mergeCell ref="F26:G26"/>
    <mergeCell ref="H26:J26"/>
    <mergeCell ref="K26:L26"/>
    <mergeCell ref="M26:P26"/>
    <mergeCell ref="F27:G27"/>
    <mergeCell ref="H27:P27"/>
    <mergeCell ref="F28:G28"/>
    <mergeCell ref="E21:E25"/>
    <mergeCell ref="F21:G22"/>
    <mergeCell ref="F25:G25"/>
    <mergeCell ref="K22:O22"/>
    <mergeCell ref="F23:G23"/>
    <mergeCell ref="L5:M5"/>
    <mergeCell ref="N16:P16"/>
    <mergeCell ref="F17:G17"/>
    <mergeCell ref="H17:P17"/>
    <mergeCell ref="E18:E20"/>
    <mergeCell ref="F18:G18"/>
    <mergeCell ref="H18:P18"/>
    <mergeCell ref="F19:G19"/>
    <mergeCell ref="H19:P19"/>
    <mergeCell ref="F20:G20"/>
    <mergeCell ref="H20:P20"/>
    <mergeCell ref="K47:M47"/>
    <mergeCell ref="I23:K23"/>
    <mergeCell ref="F24:G24"/>
    <mergeCell ref="H24:K24"/>
    <mergeCell ref="F2:O2"/>
    <mergeCell ref="N4:P4"/>
    <mergeCell ref="E5:I5"/>
    <mergeCell ref="E10:P14"/>
    <mergeCell ref="E15:E17"/>
    <mergeCell ref="F15:G15"/>
    <mergeCell ref="H15:K15"/>
    <mergeCell ref="F16:G16"/>
    <mergeCell ref="H16:K16"/>
    <mergeCell ref="L16:M16"/>
    <mergeCell ref="L8:P8"/>
    <mergeCell ref="L6:P6"/>
  </mergeCells>
  <phoneticPr fontId="3"/>
  <conditionalFormatting sqref="H40:J40">
    <cfRule type="containsText" dxfId="3" priority="1" operator="containsText" text="申請区分のいずれかに☑！">
      <formula>NOT(ISERROR(SEARCH("申請区分のいずれかに☑！",H40)))</formula>
    </cfRule>
    <cfRule type="containsText" dxfId="2" priority="2" operator="containsText" text="申請区分に☑！">
      <formula>NOT(ISERROR(SEARCH("申請区分に☑！",H40)))</formula>
    </cfRule>
  </conditionalFormatting>
  <dataValidations count="2">
    <dataValidation imeMode="halfKatakana" allowBlank="1" showInputMessage="1" showErrorMessage="1" sqref="M44:P44" xr:uid="{1603DCFE-5123-440E-8832-42F2C7C6E94D}"/>
    <dataValidation imeMode="halfAlpha" allowBlank="1" showInputMessage="1" showErrorMessage="1" sqref="N16 H17:P17 L5:M5" xr:uid="{1E5AE3A1-700B-4C60-B793-583B433440FD}"/>
  </dataValidations>
  <printOptions horizontalCentered="1"/>
  <pageMargins left="0.70866141732283472" right="0.70866141732283472" top="0.43307086614173229" bottom="0.23622047244094491" header="0.39370078740157483" footer="0.19685039370078741"/>
  <pageSetup paperSize="9" scale="95" fitToHeight="0" orientation="portrait" r:id="rId1"/>
  <rowBreaks count="1" manualBreakCount="1">
    <brk id="49" min="4"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12</xdr:col>
                    <xdr:colOff>209550</xdr:colOff>
                    <xdr:row>13</xdr:row>
                    <xdr:rowOff>209550</xdr:rowOff>
                  </from>
                  <to>
                    <xdr:col>13</xdr:col>
                    <xdr:colOff>38100</xdr:colOff>
                    <xdr:row>15</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14</xdr:col>
                    <xdr:colOff>209550</xdr:colOff>
                    <xdr:row>13</xdr:row>
                    <xdr:rowOff>209550</xdr:rowOff>
                  </from>
                  <to>
                    <xdr:col>15</xdr:col>
                    <xdr:colOff>38100</xdr:colOff>
                    <xdr:row>15</xdr:row>
                    <xdr:rowOff>19050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7</xdr:col>
                    <xdr:colOff>38100</xdr:colOff>
                    <xdr:row>19</xdr:row>
                    <xdr:rowOff>209550</xdr:rowOff>
                  </from>
                  <to>
                    <xdr:col>7</xdr:col>
                    <xdr:colOff>371475</xdr:colOff>
                    <xdr:row>21</xdr:row>
                    <xdr:rowOff>28575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8</xdr:col>
                    <xdr:colOff>352425</xdr:colOff>
                    <xdr:row>42</xdr:row>
                    <xdr:rowOff>209550</xdr:rowOff>
                  </from>
                  <to>
                    <xdr:col>9</xdr:col>
                    <xdr:colOff>180975</xdr:colOff>
                    <xdr:row>44</xdr:row>
                    <xdr:rowOff>19050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9</xdr:col>
                    <xdr:colOff>476250</xdr:colOff>
                    <xdr:row>19</xdr:row>
                    <xdr:rowOff>209550</xdr:rowOff>
                  </from>
                  <to>
                    <xdr:col>10</xdr:col>
                    <xdr:colOff>304800</xdr:colOff>
                    <xdr:row>21</xdr:row>
                    <xdr:rowOff>19050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12</xdr:col>
                    <xdr:colOff>190500</xdr:colOff>
                    <xdr:row>19</xdr:row>
                    <xdr:rowOff>209550</xdr:rowOff>
                  </from>
                  <to>
                    <xdr:col>13</xdr:col>
                    <xdr:colOff>28575</xdr:colOff>
                    <xdr:row>21</xdr:row>
                    <xdr:rowOff>28575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7</xdr:col>
                    <xdr:colOff>28575</xdr:colOff>
                    <xdr:row>20</xdr:row>
                    <xdr:rowOff>209550</xdr:rowOff>
                  </from>
                  <to>
                    <xdr:col>7</xdr:col>
                    <xdr:colOff>361950</xdr:colOff>
                    <xdr:row>22</xdr:row>
                    <xdr:rowOff>28575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7</xdr:col>
                    <xdr:colOff>133350</xdr:colOff>
                    <xdr:row>42</xdr:row>
                    <xdr:rowOff>209550</xdr:rowOff>
                  </from>
                  <to>
                    <xdr:col>7</xdr:col>
                    <xdr:colOff>476250</xdr:colOff>
                    <xdr:row>44</xdr:row>
                    <xdr:rowOff>19050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7</xdr:col>
                    <xdr:colOff>238125</xdr:colOff>
                    <xdr:row>35</xdr:row>
                    <xdr:rowOff>219075</xdr:rowOff>
                  </from>
                  <to>
                    <xdr:col>8</xdr:col>
                    <xdr:colOff>66675</xdr:colOff>
                    <xdr:row>37</xdr:row>
                    <xdr:rowOff>28575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10</xdr:col>
                    <xdr:colOff>257175</xdr:colOff>
                    <xdr:row>35</xdr:row>
                    <xdr:rowOff>209550</xdr:rowOff>
                  </from>
                  <to>
                    <xdr:col>11</xdr:col>
                    <xdr:colOff>85725</xdr:colOff>
                    <xdr:row>37</xdr:row>
                    <xdr:rowOff>19050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14</xdr:col>
                    <xdr:colOff>85725</xdr:colOff>
                    <xdr:row>26</xdr:row>
                    <xdr:rowOff>219075</xdr:rowOff>
                  </from>
                  <to>
                    <xdr:col>14</xdr:col>
                    <xdr:colOff>390525</xdr:colOff>
                    <xdr:row>28</xdr:row>
                    <xdr:rowOff>9525</xdr:rowOff>
                  </to>
                </anchor>
              </controlPr>
            </control>
          </mc:Choice>
        </mc:AlternateContent>
        <mc:AlternateContent xmlns:mc="http://schemas.openxmlformats.org/markup-compatibility/2006">
          <mc:Choice Requires="x14">
            <control shapeId="26637" r:id="rId15" name="Check Box 13">
              <controlPr defaultSize="0" autoFill="0" autoLine="0" autoPict="0">
                <anchor moveWithCells="1">
                  <from>
                    <xdr:col>15</xdr:col>
                    <xdr:colOff>0</xdr:colOff>
                    <xdr:row>26</xdr:row>
                    <xdr:rowOff>219075</xdr:rowOff>
                  </from>
                  <to>
                    <xdr:col>15</xdr:col>
                    <xdr:colOff>304800</xdr:colOff>
                    <xdr:row>28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7D085-2820-4355-B5E3-4F49D4E0F42F}">
  <sheetPr>
    <tabColor rgb="FFFF0000"/>
  </sheetPr>
  <dimension ref="E1:AC83"/>
  <sheetViews>
    <sheetView view="pageBreakPreview" topLeftCell="A40" zoomScaleNormal="100" zoomScaleSheetLayoutView="100" workbookViewId="0">
      <selection activeCell="H28" sqref="H28:J28"/>
    </sheetView>
  </sheetViews>
  <sheetFormatPr defaultColWidth="6.625" defaultRowHeight="24" customHeight="1" x14ac:dyDescent="0.4"/>
  <cols>
    <col min="1" max="17" width="6.625" style="2"/>
    <col min="18" max="18" width="121" style="2" customWidth="1"/>
    <col min="19" max="16384" width="6.625" style="2"/>
  </cols>
  <sheetData>
    <row r="1" spans="5:22" ht="24" customHeight="1" x14ac:dyDescent="0.4">
      <c r="E1" s="1" t="s">
        <v>5</v>
      </c>
    </row>
    <row r="2" spans="5:22" ht="20.100000000000001" customHeight="1" x14ac:dyDescent="0.4">
      <c r="F2" s="129" t="s">
        <v>66</v>
      </c>
      <c r="G2" s="129"/>
      <c r="H2" s="129"/>
      <c r="I2" s="129"/>
      <c r="J2" s="129"/>
      <c r="K2" s="129"/>
      <c r="L2" s="129"/>
      <c r="M2" s="129"/>
      <c r="N2" s="129"/>
      <c r="O2" s="129"/>
      <c r="P2" s="22"/>
      <c r="Q2" s="22"/>
      <c r="R2" s="22"/>
    </row>
    <row r="3" spans="5:22" ht="10.5" customHeight="1" x14ac:dyDescent="0.4">
      <c r="E3" s="23"/>
      <c r="F3" s="23"/>
      <c r="G3" s="23"/>
      <c r="H3" s="23"/>
      <c r="J3" s="3"/>
      <c r="K3" s="3"/>
      <c r="L3" s="53"/>
      <c r="M3" s="23"/>
      <c r="N3" s="23"/>
      <c r="O3" s="23"/>
    </row>
    <row r="4" spans="5:22" ht="18" customHeight="1" x14ac:dyDescent="0.4">
      <c r="E4" s="53"/>
      <c r="F4" s="53"/>
      <c r="G4" s="53"/>
      <c r="H4" s="53"/>
      <c r="I4" s="53"/>
      <c r="J4" s="53"/>
      <c r="K4" s="53"/>
      <c r="N4" s="130" t="s">
        <v>127</v>
      </c>
      <c r="O4" s="130"/>
      <c r="P4" s="130"/>
    </row>
    <row r="5" spans="5:22" ht="18" customHeight="1" x14ac:dyDescent="0.4">
      <c r="E5" s="131" t="s">
        <v>6</v>
      </c>
      <c r="F5" s="131"/>
      <c r="G5" s="131"/>
      <c r="H5" s="131"/>
      <c r="I5" s="131"/>
      <c r="J5" s="53"/>
      <c r="K5" s="23" t="s">
        <v>69</v>
      </c>
      <c r="L5" s="279" t="s">
        <v>128</v>
      </c>
      <c r="M5" s="279"/>
      <c r="N5" s="86"/>
      <c r="O5" s="86"/>
      <c r="P5" s="87"/>
    </row>
    <row r="6" spans="5:22" ht="15.95" customHeight="1" x14ac:dyDescent="0.4">
      <c r="E6" s="53"/>
      <c r="F6" s="53"/>
      <c r="G6" s="53"/>
      <c r="H6" s="53"/>
      <c r="J6" s="3" t="s">
        <v>7</v>
      </c>
      <c r="K6" s="3" t="s">
        <v>8</v>
      </c>
      <c r="L6" s="279" t="s">
        <v>113</v>
      </c>
      <c r="M6" s="279"/>
      <c r="N6" s="279"/>
      <c r="O6" s="279"/>
      <c r="P6" s="279"/>
      <c r="Q6" s="53"/>
      <c r="R6" s="53"/>
    </row>
    <row r="7" spans="5:22" ht="10.5" customHeight="1" x14ac:dyDescent="0.4">
      <c r="E7" s="23"/>
      <c r="F7" s="23"/>
      <c r="G7" s="23"/>
      <c r="H7" s="23"/>
      <c r="J7" s="3"/>
      <c r="K7" s="53"/>
      <c r="L7" s="53"/>
      <c r="M7" s="23"/>
      <c r="N7" s="23"/>
      <c r="O7" s="23"/>
    </row>
    <row r="8" spans="5:22" ht="18" customHeight="1" x14ac:dyDescent="0.4">
      <c r="E8" s="23"/>
      <c r="F8" s="23"/>
      <c r="G8" s="23"/>
      <c r="H8" s="23"/>
      <c r="K8" s="3" t="s">
        <v>9</v>
      </c>
      <c r="L8" s="279" t="s">
        <v>126</v>
      </c>
      <c r="M8" s="279"/>
      <c r="N8" s="279"/>
      <c r="O8" s="279"/>
      <c r="P8" s="279"/>
    </row>
    <row r="9" spans="5:22" ht="10.5" customHeight="1" x14ac:dyDescent="0.4">
      <c r="E9" s="23"/>
      <c r="F9" s="23"/>
      <c r="G9" s="23"/>
      <c r="H9" s="23"/>
      <c r="J9" s="3"/>
      <c r="K9" s="53"/>
      <c r="L9" s="53"/>
      <c r="M9" s="23"/>
      <c r="N9" s="23"/>
      <c r="O9" s="23"/>
    </row>
    <row r="10" spans="5:22" ht="18" customHeight="1" x14ac:dyDescent="0.4">
      <c r="E10" s="132" t="s">
        <v>158</v>
      </c>
      <c r="F10" s="132"/>
      <c r="G10" s="132"/>
      <c r="H10" s="132"/>
      <c r="I10" s="132"/>
      <c r="J10" s="132"/>
      <c r="K10" s="132"/>
      <c r="L10" s="132"/>
      <c r="M10" s="132"/>
      <c r="N10" s="132"/>
      <c r="O10" s="132"/>
      <c r="P10" s="132"/>
      <c r="Q10" s="24"/>
      <c r="R10" s="24"/>
      <c r="S10" s="25"/>
    </row>
    <row r="11" spans="5:22" ht="18" customHeight="1" x14ac:dyDescent="0.4">
      <c r="E11" s="132"/>
      <c r="F11" s="132"/>
      <c r="G11" s="132"/>
      <c r="H11" s="132"/>
      <c r="I11" s="132"/>
      <c r="J11" s="132"/>
      <c r="K11" s="132"/>
      <c r="L11" s="132"/>
      <c r="M11" s="132"/>
      <c r="N11" s="132"/>
      <c r="O11" s="132"/>
      <c r="P11" s="132"/>
      <c r="Q11" s="24"/>
      <c r="R11" s="24"/>
      <c r="S11" s="25"/>
    </row>
    <row r="12" spans="5:22" ht="18" customHeight="1" x14ac:dyDescent="0.4">
      <c r="E12" s="132"/>
      <c r="F12" s="132"/>
      <c r="G12" s="132"/>
      <c r="H12" s="132"/>
      <c r="I12" s="132"/>
      <c r="J12" s="132"/>
      <c r="K12" s="132"/>
      <c r="L12" s="132"/>
      <c r="M12" s="132"/>
      <c r="N12" s="132"/>
      <c r="O12" s="132"/>
      <c r="P12" s="132"/>
      <c r="Q12" s="24"/>
      <c r="R12" s="24"/>
      <c r="S12" s="25"/>
    </row>
    <row r="13" spans="5:22" ht="18" customHeight="1" x14ac:dyDescent="0.4">
      <c r="E13" s="132"/>
      <c r="F13" s="132"/>
      <c r="G13" s="132"/>
      <c r="H13" s="132"/>
      <c r="I13" s="132"/>
      <c r="J13" s="132"/>
      <c r="K13" s="132"/>
      <c r="L13" s="132"/>
      <c r="M13" s="132"/>
      <c r="N13" s="132"/>
      <c r="O13" s="132"/>
      <c r="P13" s="132"/>
      <c r="Q13" s="24"/>
      <c r="R13" s="24"/>
      <c r="S13" s="25"/>
    </row>
    <row r="14" spans="5:22" ht="18" customHeight="1" x14ac:dyDescent="0.4">
      <c r="E14" s="132"/>
      <c r="F14" s="132"/>
      <c r="G14" s="132"/>
      <c r="H14" s="132"/>
      <c r="I14" s="132"/>
      <c r="J14" s="132"/>
      <c r="K14" s="132"/>
      <c r="L14" s="132"/>
      <c r="M14" s="132"/>
      <c r="N14" s="132"/>
      <c r="O14" s="132"/>
      <c r="P14" s="132"/>
      <c r="Q14" s="24"/>
      <c r="R14" s="24"/>
      <c r="S14" s="25"/>
    </row>
    <row r="15" spans="5:22" ht="18" customHeight="1" x14ac:dyDescent="0.4">
      <c r="E15" s="133" t="s">
        <v>7</v>
      </c>
      <c r="F15" s="135" t="s">
        <v>10</v>
      </c>
      <c r="G15" s="135"/>
      <c r="H15" s="274" t="str">
        <f>L8</f>
        <v>本荘　太郎</v>
      </c>
      <c r="I15" s="274"/>
      <c r="J15" s="274"/>
      <c r="K15" s="274"/>
      <c r="L15" s="54" t="s">
        <v>11</v>
      </c>
      <c r="M15" s="88"/>
      <c r="N15" s="89" t="s">
        <v>12</v>
      </c>
      <c r="O15" s="65"/>
      <c r="P15" s="57" t="s">
        <v>13</v>
      </c>
      <c r="Q15" s="53"/>
      <c r="S15" s="53" t="s">
        <v>14</v>
      </c>
      <c r="T15" s="25" t="b">
        <v>1</v>
      </c>
      <c r="V15" s="2" t="str">
        <f>IF(AND(T15=FALSE,T16=FALSE),"エラー",IF(AND(T15=TRUE,T16=TRUE),"エラー",IF(T15=TRUE,"男","女")))</f>
        <v>男</v>
      </c>
    </row>
    <row r="16" spans="5:22" ht="18" customHeight="1" x14ac:dyDescent="0.4">
      <c r="E16" s="134"/>
      <c r="F16" s="126" t="s">
        <v>15</v>
      </c>
      <c r="G16" s="126"/>
      <c r="H16" s="275">
        <v>36078</v>
      </c>
      <c r="I16" s="276"/>
      <c r="J16" s="276"/>
      <c r="K16" s="276"/>
      <c r="L16" s="139" t="s">
        <v>16</v>
      </c>
      <c r="M16" s="140"/>
      <c r="N16" s="277" t="s">
        <v>117</v>
      </c>
      <c r="O16" s="277"/>
      <c r="P16" s="278"/>
      <c r="Q16" s="53"/>
      <c r="S16" s="53" t="s">
        <v>13</v>
      </c>
      <c r="T16" s="25" t="b">
        <v>0</v>
      </c>
    </row>
    <row r="17" spans="5:29" ht="18" customHeight="1" x14ac:dyDescent="0.4">
      <c r="E17" s="134"/>
      <c r="F17" s="126" t="s">
        <v>0</v>
      </c>
      <c r="G17" s="126"/>
      <c r="H17" s="270" t="s">
        <v>114</v>
      </c>
      <c r="I17" s="271"/>
      <c r="J17" s="271"/>
      <c r="K17" s="271"/>
      <c r="L17" s="271"/>
      <c r="M17" s="271"/>
      <c r="N17" s="271"/>
      <c r="O17" s="271"/>
      <c r="P17" s="272"/>
      <c r="Q17" s="53"/>
    </row>
    <row r="18" spans="5:29" ht="18" customHeight="1" x14ac:dyDescent="0.4">
      <c r="E18" s="134" t="s">
        <v>18</v>
      </c>
      <c r="F18" s="126" t="s">
        <v>19</v>
      </c>
      <c r="G18" s="126"/>
      <c r="H18" s="270" t="s">
        <v>116</v>
      </c>
      <c r="I18" s="271"/>
      <c r="J18" s="271"/>
      <c r="K18" s="271"/>
      <c r="L18" s="271"/>
      <c r="M18" s="271"/>
      <c r="N18" s="271"/>
      <c r="O18" s="271"/>
      <c r="P18" s="272"/>
      <c r="Q18" s="53"/>
    </row>
    <row r="19" spans="5:29" ht="18" customHeight="1" x14ac:dyDescent="0.4">
      <c r="E19" s="134"/>
      <c r="F19" s="126" t="s">
        <v>21</v>
      </c>
      <c r="G19" s="126"/>
      <c r="H19" s="270" t="s">
        <v>115</v>
      </c>
      <c r="I19" s="271"/>
      <c r="J19" s="271"/>
      <c r="K19" s="271"/>
      <c r="L19" s="271"/>
      <c r="M19" s="271"/>
      <c r="N19" s="271"/>
      <c r="O19" s="271"/>
      <c r="P19" s="272"/>
      <c r="Q19" s="53"/>
      <c r="AB19" s="53"/>
      <c r="AC19" s="25"/>
    </row>
    <row r="20" spans="5:29" ht="18" customHeight="1" x14ac:dyDescent="0.4">
      <c r="E20" s="134"/>
      <c r="F20" s="126" t="s">
        <v>22</v>
      </c>
      <c r="G20" s="126"/>
      <c r="H20" s="266" t="s">
        <v>133</v>
      </c>
      <c r="I20" s="267"/>
      <c r="J20" s="267"/>
      <c r="K20" s="267"/>
      <c r="L20" s="267"/>
      <c r="M20" s="267"/>
      <c r="N20" s="267"/>
      <c r="O20" s="267"/>
      <c r="P20" s="269"/>
      <c r="Q20" s="53"/>
    </row>
    <row r="21" spans="5:29" ht="18" customHeight="1" x14ac:dyDescent="0.4">
      <c r="E21" s="153" t="s">
        <v>24</v>
      </c>
      <c r="F21" s="159" t="s">
        <v>25</v>
      </c>
      <c r="G21" s="160"/>
      <c r="H21" s="170" t="s">
        <v>118</v>
      </c>
      <c r="I21" s="170"/>
      <c r="J21" s="170"/>
      <c r="K21" s="170"/>
      <c r="L21" s="170"/>
      <c r="M21" s="170"/>
      <c r="N21" s="170"/>
      <c r="O21" s="170"/>
      <c r="P21" s="171"/>
      <c r="Q21" s="53"/>
      <c r="S21" s="53" t="s">
        <v>17</v>
      </c>
      <c r="T21" s="25" t="b">
        <v>1</v>
      </c>
      <c r="V21" s="2" t="str">
        <f>IF(AND(T21=FALSE,T22=FALSE,T23=FALSE,T24=FALSE),"エラー",IF(AND(T21=TRUE,T22=TRUE),"エラー",IF(T21=TRUE,"卒業","中退")))</f>
        <v>卒業</v>
      </c>
    </row>
    <row r="22" spans="5:29" ht="18" customHeight="1" x14ac:dyDescent="0.4">
      <c r="E22" s="153"/>
      <c r="F22" s="161"/>
      <c r="G22" s="162"/>
      <c r="H22" s="58" t="s">
        <v>27</v>
      </c>
      <c r="I22" s="59"/>
      <c r="J22" s="60" t="s">
        <v>28</v>
      </c>
      <c r="K22" s="163"/>
      <c r="L22" s="163"/>
      <c r="M22" s="163"/>
      <c r="N22" s="163"/>
      <c r="O22" s="163"/>
      <c r="P22" s="61" t="s">
        <v>29</v>
      </c>
      <c r="Q22" s="53"/>
      <c r="R22" s="53"/>
      <c r="S22" s="53" t="s">
        <v>20</v>
      </c>
      <c r="T22" s="25" t="b">
        <v>0</v>
      </c>
    </row>
    <row r="23" spans="5:29" ht="18" customHeight="1" x14ac:dyDescent="0.4">
      <c r="E23" s="153"/>
      <c r="F23" s="126" t="s">
        <v>30</v>
      </c>
      <c r="G23" s="126"/>
      <c r="H23" s="26" t="s">
        <v>31</v>
      </c>
      <c r="I23" s="273">
        <v>1920000</v>
      </c>
      <c r="J23" s="273"/>
      <c r="K23" s="273"/>
      <c r="L23" s="27" t="s">
        <v>32</v>
      </c>
      <c r="M23" s="27"/>
      <c r="N23" s="27"/>
      <c r="O23" s="27"/>
      <c r="P23" s="28"/>
      <c r="Q23" s="53"/>
      <c r="R23" s="53"/>
      <c r="S23" s="53" t="s">
        <v>23</v>
      </c>
      <c r="T23" s="25" t="b">
        <v>0</v>
      </c>
    </row>
    <row r="24" spans="5:29" ht="18" customHeight="1" x14ac:dyDescent="0.4">
      <c r="E24" s="153"/>
      <c r="F24" s="126" t="s">
        <v>33</v>
      </c>
      <c r="G24" s="126"/>
      <c r="H24" s="263">
        <v>42461</v>
      </c>
      <c r="I24" s="264"/>
      <c r="J24" s="264"/>
      <c r="K24" s="264"/>
      <c r="L24" s="20" t="s">
        <v>34</v>
      </c>
      <c r="M24" s="264">
        <v>43921</v>
      </c>
      <c r="N24" s="264"/>
      <c r="O24" s="264"/>
      <c r="P24" s="265"/>
      <c r="Q24" s="53"/>
      <c r="R24" s="53"/>
      <c r="S24" s="53" t="s">
        <v>26</v>
      </c>
      <c r="T24" s="25" t="b">
        <v>0</v>
      </c>
    </row>
    <row r="25" spans="5:29" ht="18" customHeight="1" x14ac:dyDescent="0.4">
      <c r="E25" s="153"/>
      <c r="F25" s="126" t="s">
        <v>35</v>
      </c>
      <c r="G25" s="126"/>
      <c r="H25" s="263">
        <v>44470</v>
      </c>
      <c r="I25" s="264"/>
      <c r="J25" s="264"/>
      <c r="K25" s="264"/>
      <c r="L25" s="20" t="s">
        <v>34</v>
      </c>
      <c r="M25" s="264">
        <v>47362</v>
      </c>
      <c r="N25" s="264"/>
      <c r="O25" s="264"/>
      <c r="P25" s="265"/>
      <c r="Q25" s="53"/>
      <c r="R25" s="53"/>
    </row>
    <row r="26" spans="5:29" ht="18" customHeight="1" x14ac:dyDescent="0.4">
      <c r="E26" s="153" t="s">
        <v>36</v>
      </c>
      <c r="F26" s="126" t="s">
        <v>67</v>
      </c>
      <c r="G26" s="126"/>
      <c r="H26" s="266" t="s">
        <v>120</v>
      </c>
      <c r="I26" s="267"/>
      <c r="J26" s="268"/>
      <c r="K26" s="156" t="s">
        <v>68</v>
      </c>
      <c r="L26" s="157"/>
      <c r="M26" s="266" t="s">
        <v>121</v>
      </c>
      <c r="N26" s="267"/>
      <c r="O26" s="267"/>
      <c r="P26" s="269"/>
      <c r="Q26" s="53"/>
      <c r="R26" s="53"/>
      <c r="S26" s="53"/>
    </row>
    <row r="27" spans="5:29" ht="18" customHeight="1" x14ac:dyDescent="0.4">
      <c r="E27" s="153"/>
      <c r="F27" s="126" t="s">
        <v>37</v>
      </c>
      <c r="G27" s="126"/>
      <c r="H27" s="266" t="s">
        <v>119</v>
      </c>
      <c r="I27" s="267"/>
      <c r="J27" s="267"/>
      <c r="K27" s="267"/>
      <c r="L27" s="267"/>
      <c r="M27" s="267"/>
      <c r="N27" s="267"/>
      <c r="O27" s="267"/>
      <c r="P27" s="269"/>
      <c r="Q27" s="53"/>
      <c r="R27" s="53"/>
      <c r="S27" s="53" t="s">
        <v>111</v>
      </c>
      <c r="T27" s="2" t="b">
        <v>1</v>
      </c>
      <c r="V27" s="2" t="str">
        <f>IF(AND(T27=FALSE,T28=FALSE),"エラー",IF(AND(T27=TRUE,T28=TRUE),"エラー",IF(T27=TRUE,"卒業","中退")))</f>
        <v>卒業</v>
      </c>
    </row>
    <row r="28" spans="5:29" ht="18" customHeight="1" x14ac:dyDescent="0.4">
      <c r="E28" s="154"/>
      <c r="F28" s="158" t="s">
        <v>38</v>
      </c>
      <c r="G28" s="158"/>
      <c r="H28" s="256">
        <v>42461</v>
      </c>
      <c r="I28" s="257"/>
      <c r="J28" s="258"/>
      <c r="K28" s="156" t="s">
        <v>39</v>
      </c>
      <c r="L28" s="157"/>
      <c r="M28" s="259">
        <v>43921</v>
      </c>
      <c r="N28" s="260"/>
      <c r="O28" s="90" t="s">
        <v>109</v>
      </c>
      <c r="P28" s="84" t="s">
        <v>110</v>
      </c>
      <c r="Q28" s="53"/>
      <c r="R28" s="53"/>
      <c r="S28" s="53" t="s">
        <v>112</v>
      </c>
      <c r="T28" s="2" t="b">
        <v>0</v>
      </c>
    </row>
    <row r="29" spans="5:29" ht="2.1" customHeight="1" x14ac:dyDescent="0.4">
      <c r="E29" s="29"/>
      <c r="F29" s="20"/>
      <c r="G29" s="20"/>
      <c r="H29" s="20"/>
      <c r="I29" s="20"/>
      <c r="J29" s="20"/>
      <c r="K29" s="30"/>
      <c r="L29" s="30"/>
      <c r="M29" s="30"/>
      <c r="N29" s="30"/>
      <c r="O29" s="30"/>
      <c r="P29" s="31"/>
      <c r="Q29" s="53"/>
      <c r="R29" s="53"/>
      <c r="S29" s="53"/>
    </row>
    <row r="30" spans="5:29" ht="18" customHeight="1" x14ac:dyDescent="0.4">
      <c r="E30" s="179" t="s">
        <v>40</v>
      </c>
      <c r="F30" s="180"/>
      <c r="G30" s="180"/>
      <c r="H30" s="261">
        <v>44866</v>
      </c>
      <c r="I30" s="262"/>
      <c r="J30" s="262"/>
      <c r="K30" s="19" t="s">
        <v>41</v>
      </c>
      <c r="L30" s="4"/>
      <c r="M30" s="4"/>
      <c r="N30" s="4"/>
      <c r="O30" s="4"/>
      <c r="P30" s="5"/>
      <c r="Q30" s="53"/>
      <c r="R30" s="53"/>
    </row>
    <row r="31" spans="5:29" ht="18" customHeight="1" x14ac:dyDescent="0.4">
      <c r="E31" s="164"/>
      <c r="F31" s="181"/>
      <c r="G31" s="181"/>
      <c r="H31" s="6"/>
      <c r="I31" s="32"/>
      <c r="J31" s="7"/>
      <c r="K31" s="33" t="s">
        <v>42</v>
      </c>
      <c r="L31" s="34"/>
      <c r="M31" s="7"/>
      <c r="N31" s="7"/>
      <c r="O31" s="7"/>
      <c r="P31" s="8"/>
      <c r="Q31" s="53"/>
      <c r="R31" s="53"/>
      <c r="S31" s="53"/>
    </row>
    <row r="32" spans="5:29" ht="18" customHeight="1" x14ac:dyDescent="0.4">
      <c r="E32" s="164" t="s">
        <v>43</v>
      </c>
      <c r="F32" s="126"/>
      <c r="G32" s="126"/>
      <c r="H32" s="172">
        <v>240000</v>
      </c>
      <c r="I32" s="173"/>
      <c r="J32" s="173"/>
      <c r="K32" s="35" t="s">
        <v>44</v>
      </c>
      <c r="L32" s="35"/>
      <c r="M32" s="35"/>
      <c r="N32" s="35"/>
      <c r="O32" s="35"/>
      <c r="P32" s="36"/>
      <c r="Q32" s="53"/>
      <c r="R32" s="53"/>
      <c r="S32" s="53"/>
    </row>
    <row r="33" spans="5:22" ht="18" customHeight="1" x14ac:dyDescent="0.4">
      <c r="E33" s="134" t="s">
        <v>45</v>
      </c>
      <c r="F33" s="126"/>
      <c r="G33" s="126"/>
      <c r="H33" s="172">
        <v>133000</v>
      </c>
      <c r="I33" s="173"/>
      <c r="J33" s="173"/>
      <c r="K33" s="35" t="s">
        <v>46</v>
      </c>
      <c r="L33" s="35"/>
      <c r="M33" s="35"/>
      <c r="N33" s="35"/>
      <c r="O33" s="35"/>
      <c r="P33" s="36"/>
      <c r="Q33" s="53"/>
      <c r="R33" s="53"/>
      <c r="S33" s="53"/>
    </row>
    <row r="34" spans="5:22" ht="18" customHeight="1" x14ac:dyDescent="0.4">
      <c r="E34" s="134" t="s">
        <v>47</v>
      </c>
      <c r="F34" s="126"/>
      <c r="G34" s="126"/>
      <c r="H34" s="172">
        <v>0</v>
      </c>
      <c r="I34" s="173"/>
      <c r="J34" s="173"/>
      <c r="K34" s="35" t="s">
        <v>48</v>
      </c>
      <c r="L34" s="35"/>
      <c r="M34" s="37" t="s">
        <v>49</v>
      </c>
      <c r="N34" s="35"/>
      <c r="O34" s="35"/>
      <c r="P34" s="36"/>
      <c r="Q34" s="53"/>
      <c r="R34" s="53"/>
      <c r="S34" s="53"/>
    </row>
    <row r="35" spans="5:22" ht="18" customHeight="1" x14ac:dyDescent="0.4">
      <c r="E35" s="164" t="s">
        <v>74</v>
      </c>
      <c r="F35" s="126"/>
      <c r="G35" s="126"/>
      <c r="H35" s="255">
        <v>44470</v>
      </c>
      <c r="I35" s="242"/>
      <c r="J35" s="242"/>
      <c r="K35" s="242"/>
      <c r="L35" s="21" t="s">
        <v>34</v>
      </c>
      <c r="M35" s="242">
        <v>44834</v>
      </c>
      <c r="N35" s="242"/>
      <c r="O35" s="242"/>
      <c r="P35" s="243"/>
      <c r="Q35" s="53"/>
      <c r="R35" s="53"/>
      <c r="S35" s="53"/>
    </row>
    <row r="36" spans="5:22" ht="18" customHeight="1" x14ac:dyDescent="0.4">
      <c r="E36" s="134"/>
      <c r="F36" s="126"/>
      <c r="G36" s="126"/>
      <c r="H36" s="244">
        <v>12</v>
      </c>
      <c r="I36" s="245"/>
      <c r="J36" s="245"/>
      <c r="K36" s="9" t="s">
        <v>50</v>
      </c>
      <c r="L36" s="34"/>
      <c r="M36" s="38" t="s">
        <v>76</v>
      </c>
      <c r="N36" s="34"/>
      <c r="O36" s="34"/>
      <c r="P36" s="39"/>
      <c r="Q36" s="53"/>
      <c r="R36" s="53"/>
      <c r="S36" s="53"/>
    </row>
    <row r="37" spans="5:22" ht="18" customHeight="1" x14ac:dyDescent="0.4">
      <c r="E37" s="182" t="s">
        <v>51</v>
      </c>
      <c r="F37" s="183"/>
      <c r="G37" s="160"/>
      <c r="H37" s="62"/>
      <c r="I37" s="63" t="s">
        <v>52</v>
      </c>
      <c r="J37" s="64" t="s">
        <v>53</v>
      </c>
      <c r="K37" s="91"/>
      <c r="L37" s="92" t="s">
        <v>54</v>
      </c>
      <c r="M37" s="92"/>
      <c r="N37" s="186" t="s">
        <v>55</v>
      </c>
      <c r="O37" s="186"/>
      <c r="P37" s="187"/>
      <c r="Q37" s="53"/>
      <c r="R37" s="53"/>
      <c r="S37" s="2" t="s">
        <v>151</v>
      </c>
      <c r="T37" s="53" t="b">
        <v>1</v>
      </c>
      <c r="U37" s="2">
        <v>134000</v>
      </c>
      <c r="V37" s="2" t="str">
        <f>IF(AND(T37=FALSE,T38=FALSE),"エラー",IF(AND(T37=TRUE,T38=TRUE),"エラー",IF(T37=TRUE,"起業","通常")))</f>
        <v>起業</v>
      </c>
    </row>
    <row r="38" spans="5:22" ht="18" customHeight="1" x14ac:dyDescent="0.4">
      <c r="E38" s="184"/>
      <c r="F38" s="185"/>
      <c r="G38" s="162"/>
      <c r="H38" s="10" t="s">
        <v>56</v>
      </c>
      <c r="I38" s="32"/>
      <c r="J38" s="32"/>
      <c r="K38" s="34" t="s">
        <v>57</v>
      </c>
      <c r="L38" s="4"/>
      <c r="M38" s="34"/>
      <c r="N38" s="40"/>
      <c r="O38" s="40"/>
      <c r="P38" s="41"/>
      <c r="Q38" s="53"/>
      <c r="R38" s="53"/>
      <c r="S38" s="2" t="s">
        <v>152</v>
      </c>
      <c r="T38" s="53" t="b">
        <v>0</v>
      </c>
      <c r="U38" s="2">
        <v>67000</v>
      </c>
    </row>
    <row r="39" spans="5:22" ht="18" customHeight="1" x14ac:dyDescent="0.4">
      <c r="E39" s="134" t="s">
        <v>58</v>
      </c>
      <c r="F39" s="126"/>
      <c r="G39" s="126"/>
      <c r="H39" s="246">
        <f>IF(H32="","",IF(H32-H33-H34&lt;0,0,H32-H33-H34))</f>
        <v>107000</v>
      </c>
      <c r="I39" s="247"/>
      <c r="J39" s="247"/>
      <c r="K39" s="42" t="s">
        <v>72</v>
      </c>
      <c r="L39" s="194" t="s">
        <v>73</v>
      </c>
      <c r="M39" s="194"/>
      <c r="N39" s="194"/>
      <c r="O39" s="194"/>
      <c r="P39" s="195"/>
      <c r="Q39" s="53"/>
      <c r="R39" s="53"/>
      <c r="S39" s="53"/>
    </row>
    <row r="40" spans="5:22" ht="18" customHeight="1" thickBot="1" x14ac:dyDescent="0.45">
      <c r="E40" s="188"/>
      <c r="F40" s="158"/>
      <c r="G40" s="158"/>
      <c r="H40" s="248">
        <f>IF(AND(T37=FALSE,T38=FALSE),"",IF(AND(T37=TRUE,T38=TRUE),"申請区分のいずれかに☑！",IF(T38=TRUE,IF(H39&gt;U38,U38,H39),IF(H39&gt;U37,U37,H39))))</f>
        <v>107000</v>
      </c>
      <c r="I40" s="249"/>
      <c r="J40" s="249"/>
      <c r="K40" s="43" t="s">
        <v>72</v>
      </c>
      <c r="L40" s="250" t="s">
        <v>77</v>
      </c>
      <c r="M40" s="250"/>
      <c r="N40" s="250"/>
      <c r="O40" s="250"/>
      <c r="P40" s="251"/>
      <c r="Q40" s="53"/>
      <c r="R40" s="53"/>
      <c r="S40" s="53"/>
    </row>
    <row r="41" spans="5:22" ht="18" customHeight="1" thickBot="1" x14ac:dyDescent="0.45">
      <c r="E41" s="189"/>
      <c r="F41" s="190"/>
      <c r="G41" s="191"/>
      <c r="H41" s="252">
        <f>IF(ISNUMBER(H40),ROUNDDOWN(H40*H36/12,-3),"")</f>
        <v>107000</v>
      </c>
      <c r="I41" s="253"/>
      <c r="J41" s="254"/>
      <c r="K41" s="44" t="s">
        <v>70</v>
      </c>
      <c r="L41" s="45" t="s">
        <v>71</v>
      </c>
      <c r="M41" s="46"/>
      <c r="N41" s="46"/>
      <c r="O41" s="46"/>
      <c r="P41" s="47"/>
      <c r="Q41" s="53"/>
      <c r="R41" s="53"/>
      <c r="S41" s="53"/>
    </row>
    <row r="42" spans="5:22" ht="5.25" customHeight="1" x14ac:dyDescent="0.4">
      <c r="E42" s="11"/>
      <c r="F42" s="11"/>
      <c r="G42" s="11"/>
      <c r="H42" s="11"/>
      <c r="I42" s="11"/>
      <c r="J42" s="11"/>
      <c r="K42" s="48"/>
      <c r="L42" s="48"/>
      <c r="M42" s="48"/>
      <c r="N42" s="48"/>
      <c r="O42" s="48"/>
      <c r="P42" s="48"/>
      <c r="Q42" s="53"/>
      <c r="R42" s="53"/>
      <c r="S42" s="53"/>
    </row>
    <row r="43" spans="5:22" ht="18" customHeight="1" x14ac:dyDescent="0.4">
      <c r="E43" s="203" t="s">
        <v>59</v>
      </c>
      <c r="F43" s="135" t="s">
        <v>1</v>
      </c>
      <c r="G43" s="135"/>
      <c r="H43" s="234" t="s">
        <v>122</v>
      </c>
      <c r="I43" s="235"/>
      <c r="J43" s="236"/>
      <c r="K43" s="209" t="s">
        <v>2</v>
      </c>
      <c r="L43" s="210"/>
      <c r="M43" s="234" t="s">
        <v>123</v>
      </c>
      <c r="N43" s="235"/>
      <c r="O43" s="235"/>
      <c r="P43" s="237"/>
      <c r="Q43" s="53"/>
      <c r="R43" s="53"/>
      <c r="S43" s="53"/>
    </row>
    <row r="44" spans="5:22" ht="18" customHeight="1" x14ac:dyDescent="0.4">
      <c r="E44" s="204"/>
      <c r="F44" s="126" t="s">
        <v>3</v>
      </c>
      <c r="G44" s="126"/>
      <c r="H44" s="238" t="s">
        <v>60</v>
      </c>
      <c r="I44" s="238"/>
      <c r="J44" s="238"/>
      <c r="K44" s="156" t="s">
        <v>125</v>
      </c>
      <c r="L44" s="157"/>
      <c r="M44" s="239" t="s">
        <v>124</v>
      </c>
      <c r="N44" s="240"/>
      <c r="O44" s="240"/>
      <c r="P44" s="241"/>
      <c r="Q44" s="53"/>
      <c r="R44" s="53"/>
      <c r="T44" s="53" t="b">
        <v>1</v>
      </c>
      <c r="V44" s="2" t="str">
        <f>IF(AND(T44=FALSE,T45=FALSE),"エラー",IF(AND(T44=TRUE,T45=TRUE),"エラー",IF(T44=TRUE,"普通","当座")))</f>
        <v>普通</v>
      </c>
    </row>
    <row r="45" spans="5:22" ht="18" customHeight="1" x14ac:dyDescent="0.4">
      <c r="E45" s="205"/>
      <c r="F45" s="190" t="s">
        <v>4</v>
      </c>
      <c r="G45" s="190"/>
      <c r="H45" s="228">
        <v>999999</v>
      </c>
      <c r="I45" s="229"/>
      <c r="J45" s="230"/>
      <c r="K45" s="219" t="s">
        <v>61</v>
      </c>
      <c r="L45" s="220"/>
      <c r="M45" s="231" t="s">
        <v>126</v>
      </c>
      <c r="N45" s="232"/>
      <c r="O45" s="232"/>
      <c r="P45" s="233"/>
      <c r="Q45" s="53"/>
      <c r="R45" s="53"/>
      <c r="T45" s="53" t="b">
        <v>0</v>
      </c>
    </row>
    <row r="46" spans="5:22" ht="6" customHeight="1" x14ac:dyDescent="0.4">
      <c r="E46" s="53"/>
      <c r="F46" s="53"/>
      <c r="G46" s="53"/>
      <c r="H46" s="53"/>
      <c r="I46" s="53"/>
      <c r="J46" s="53"/>
      <c r="K46" s="53"/>
      <c r="L46" s="53"/>
      <c r="M46" s="53"/>
      <c r="N46" s="53"/>
      <c r="O46" s="53"/>
      <c r="P46" s="53"/>
      <c r="Q46" s="53"/>
      <c r="R46" s="53"/>
      <c r="S46" s="53"/>
    </row>
    <row r="47" spans="5:22" ht="18" customHeight="1" x14ac:dyDescent="0.4">
      <c r="E47" s="122" t="s">
        <v>155</v>
      </c>
      <c r="F47" s="118"/>
      <c r="G47" s="118" t="s">
        <v>156</v>
      </c>
      <c r="H47" s="118"/>
      <c r="I47" s="118"/>
      <c r="J47" s="118"/>
      <c r="K47" s="124" t="s">
        <v>149</v>
      </c>
      <c r="L47" s="124"/>
      <c r="M47" s="124"/>
      <c r="N47" s="118"/>
      <c r="O47" s="118"/>
      <c r="P47" s="119"/>
    </row>
    <row r="48" spans="5:22" ht="18" customHeight="1" x14ac:dyDescent="0.4"/>
    <row r="49" spans="5:19" ht="18" customHeight="1" x14ac:dyDescent="0.4">
      <c r="E49" s="120" t="s">
        <v>157</v>
      </c>
    </row>
    <row r="50" spans="5:19" ht="20.100000000000001" customHeight="1" x14ac:dyDescent="0.4">
      <c r="E50" s="53"/>
      <c r="F50" s="53"/>
      <c r="G50" s="53"/>
      <c r="H50" s="53"/>
      <c r="I50" s="53"/>
      <c r="J50" s="53"/>
      <c r="K50" s="53"/>
      <c r="L50" s="53"/>
      <c r="M50" s="53"/>
      <c r="N50" s="53"/>
      <c r="O50" s="53"/>
      <c r="P50" s="53"/>
      <c r="Q50" s="53"/>
      <c r="R50" s="53"/>
      <c r="S50" s="53"/>
    </row>
    <row r="51" spans="5:19" ht="20.100000000000001" customHeight="1" x14ac:dyDescent="0.4">
      <c r="E51" s="49"/>
      <c r="F51" s="50"/>
      <c r="G51" s="50"/>
      <c r="H51" s="50"/>
      <c r="I51" s="50"/>
      <c r="J51" s="50"/>
      <c r="K51" s="50"/>
      <c r="L51" s="50"/>
      <c r="M51" s="50"/>
      <c r="N51" s="50"/>
      <c r="O51" s="50"/>
      <c r="P51" s="51"/>
      <c r="Q51" s="53"/>
      <c r="R51" s="53"/>
      <c r="S51" s="53"/>
    </row>
    <row r="52" spans="5:19" ht="20.100000000000001" customHeight="1" x14ac:dyDescent="0.4">
      <c r="E52" s="52"/>
      <c r="F52" s="225" t="s">
        <v>62</v>
      </c>
      <c r="G52" s="225"/>
      <c r="H52" s="225"/>
      <c r="I52" s="225"/>
      <c r="J52" s="225"/>
      <c r="K52" s="225"/>
      <c r="L52" s="225"/>
      <c r="M52" s="225"/>
      <c r="N52" s="225"/>
      <c r="O52" s="225"/>
      <c r="P52" s="5"/>
    </row>
    <row r="53" spans="5:19" ht="20.100000000000001" customHeight="1" x14ac:dyDescent="0.4">
      <c r="E53" s="52"/>
      <c r="F53" s="19"/>
      <c r="G53" s="19"/>
      <c r="H53" s="4"/>
      <c r="I53" s="4"/>
      <c r="J53" s="4"/>
      <c r="K53" s="4"/>
      <c r="L53" s="4"/>
      <c r="M53" s="4"/>
      <c r="N53" s="4"/>
      <c r="O53" s="4"/>
      <c r="P53" s="5"/>
    </row>
    <row r="54" spans="5:19" ht="20.100000000000001" customHeight="1" x14ac:dyDescent="0.4">
      <c r="E54" s="12" t="s">
        <v>63</v>
      </c>
      <c r="F54" s="226" t="s">
        <v>75</v>
      </c>
      <c r="G54" s="226"/>
      <c r="H54" s="226"/>
      <c r="I54" s="226"/>
      <c r="J54" s="226"/>
      <c r="K54" s="226"/>
      <c r="L54" s="226"/>
      <c r="M54" s="226"/>
      <c r="N54" s="226"/>
      <c r="O54" s="226"/>
      <c r="P54" s="13"/>
    </row>
    <row r="55" spans="5:19" ht="20.100000000000001" customHeight="1" x14ac:dyDescent="0.4">
      <c r="E55" s="14"/>
      <c r="F55" s="226"/>
      <c r="G55" s="226"/>
      <c r="H55" s="226"/>
      <c r="I55" s="226"/>
      <c r="J55" s="226"/>
      <c r="K55" s="226"/>
      <c r="L55" s="226"/>
      <c r="M55" s="226"/>
      <c r="N55" s="226"/>
      <c r="O55" s="226"/>
      <c r="P55" s="13"/>
    </row>
    <row r="56" spans="5:19" ht="24" customHeight="1" x14ac:dyDescent="0.4">
      <c r="E56" s="14"/>
      <c r="F56" s="226"/>
      <c r="G56" s="226"/>
      <c r="H56" s="226"/>
      <c r="I56" s="226"/>
      <c r="J56" s="226"/>
      <c r="K56" s="226"/>
      <c r="L56" s="226"/>
      <c r="M56" s="226"/>
      <c r="N56" s="226"/>
      <c r="O56" s="226"/>
      <c r="P56" s="13"/>
    </row>
    <row r="57" spans="5:19" ht="24" customHeight="1" x14ac:dyDescent="0.4">
      <c r="E57" s="14"/>
      <c r="F57" s="226"/>
      <c r="G57" s="226"/>
      <c r="H57" s="226"/>
      <c r="I57" s="226"/>
      <c r="J57" s="226"/>
      <c r="K57" s="226"/>
      <c r="L57" s="226"/>
      <c r="M57" s="226"/>
      <c r="N57" s="226"/>
      <c r="O57" s="226"/>
      <c r="P57" s="13"/>
    </row>
    <row r="58" spans="5:19" ht="24" customHeight="1" x14ac:dyDescent="0.4">
      <c r="E58" s="14"/>
      <c r="F58" s="226"/>
      <c r="G58" s="226"/>
      <c r="H58" s="226"/>
      <c r="I58" s="226"/>
      <c r="J58" s="226"/>
      <c r="K58" s="226"/>
      <c r="L58" s="226"/>
      <c r="M58" s="226"/>
      <c r="N58" s="226"/>
      <c r="O58" s="226"/>
      <c r="P58" s="13"/>
    </row>
    <row r="59" spans="5:19" ht="24" customHeight="1" x14ac:dyDescent="0.4">
      <c r="E59" s="12" t="s">
        <v>63</v>
      </c>
      <c r="F59" s="226" t="s">
        <v>64</v>
      </c>
      <c r="G59" s="226"/>
      <c r="H59" s="226"/>
      <c r="I59" s="226"/>
      <c r="J59" s="226"/>
      <c r="K59" s="226"/>
      <c r="L59" s="226"/>
      <c r="M59" s="226"/>
      <c r="N59" s="226"/>
      <c r="O59" s="226"/>
      <c r="P59" s="13"/>
    </row>
    <row r="60" spans="5:19" ht="24" customHeight="1" x14ac:dyDescent="0.4">
      <c r="E60" s="14"/>
      <c r="F60" s="226"/>
      <c r="G60" s="226"/>
      <c r="H60" s="226"/>
      <c r="I60" s="226"/>
      <c r="J60" s="226"/>
      <c r="K60" s="226"/>
      <c r="L60" s="226"/>
      <c r="M60" s="226"/>
      <c r="N60" s="226"/>
      <c r="O60" s="226"/>
      <c r="P60" s="13"/>
    </row>
    <row r="61" spans="5:19" ht="24" customHeight="1" x14ac:dyDescent="0.4">
      <c r="E61" s="14"/>
      <c r="F61" s="226"/>
      <c r="G61" s="226"/>
      <c r="H61" s="226"/>
      <c r="I61" s="226"/>
      <c r="J61" s="226"/>
      <c r="K61" s="226"/>
      <c r="L61" s="226"/>
      <c r="M61" s="226"/>
      <c r="N61" s="226"/>
      <c r="O61" s="226"/>
      <c r="P61" s="13"/>
    </row>
    <row r="62" spans="5:19" ht="24" customHeight="1" x14ac:dyDescent="0.4">
      <c r="E62" s="14"/>
      <c r="F62" s="226"/>
      <c r="G62" s="226"/>
      <c r="H62" s="226"/>
      <c r="I62" s="226"/>
      <c r="J62" s="226"/>
      <c r="K62" s="226"/>
      <c r="L62" s="226"/>
      <c r="M62" s="226"/>
      <c r="N62" s="226"/>
      <c r="O62" s="226"/>
      <c r="P62" s="13"/>
    </row>
    <row r="63" spans="5:19" ht="33.75" customHeight="1" x14ac:dyDescent="0.4">
      <c r="E63" s="14"/>
      <c r="F63" s="226"/>
      <c r="G63" s="226"/>
      <c r="H63" s="226"/>
      <c r="I63" s="226"/>
      <c r="J63" s="226"/>
      <c r="K63" s="226"/>
      <c r="L63" s="226"/>
      <c r="M63" s="226"/>
      <c r="N63" s="226"/>
      <c r="O63" s="226"/>
      <c r="P63" s="13"/>
    </row>
    <row r="64" spans="5:19" ht="24" customHeight="1" x14ac:dyDescent="0.4">
      <c r="E64" s="12" t="s">
        <v>63</v>
      </c>
      <c r="F64" s="226" t="s">
        <v>153</v>
      </c>
      <c r="G64" s="226"/>
      <c r="H64" s="226"/>
      <c r="I64" s="226"/>
      <c r="J64" s="226"/>
      <c r="K64" s="226"/>
      <c r="L64" s="226"/>
      <c r="M64" s="226"/>
      <c r="N64" s="226"/>
      <c r="O64" s="226"/>
      <c r="P64" s="13"/>
    </row>
    <row r="65" spans="5:19" ht="24" customHeight="1" x14ac:dyDescent="0.4">
      <c r="E65" s="14"/>
      <c r="F65" s="226"/>
      <c r="G65" s="226"/>
      <c r="H65" s="226"/>
      <c r="I65" s="226"/>
      <c r="J65" s="226"/>
      <c r="K65" s="226"/>
      <c r="L65" s="226"/>
      <c r="M65" s="226"/>
      <c r="N65" s="226"/>
      <c r="O65" s="226"/>
      <c r="P65" s="13"/>
    </row>
    <row r="66" spans="5:19" ht="24" customHeight="1" x14ac:dyDescent="0.4">
      <c r="E66" s="12" t="s">
        <v>63</v>
      </c>
      <c r="F66" s="226" t="s">
        <v>65</v>
      </c>
      <c r="G66" s="226"/>
      <c r="H66" s="226"/>
      <c r="I66" s="226"/>
      <c r="J66" s="226"/>
      <c r="K66" s="226"/>
      <c r="L66" s="226"/>
      <c r="M66" s="226"/>
      <c r="N66" s="226"/>
      <c r="O66" s="226"/>
      <c r="P66" s="13"/>
    </row>
    <row r="67" spans="5:19" ht="24" customHeight="1" x14ac:dyDescent="0.4">
      <c r="E67" s="12" t="s">
        <v>63</v>
      </c>
      <c r="F67" s="226" t="s">
        <v>78</v>
      </c>
      <c r="G67" s="226"/>
      <c r="H67" s="226"/>
      <c r="I67" s="226"/>
      <c r="J67" s="226"/>
      <c r="K67" s="226"/>
      <c r="L67" s="226"/>
      <c r="M67" s="226"/>
      <c r="N67" s="226"/>
      <c r="O67" s="226"/>
      <c r="P67" s="13"/>
    </row>
    <row r="68" spans="5:19" ht="24" customHeight="1" x14ac:dyDescent="0.4">
      <c r="E68" s="117"/>
      <c r="F68" s="4"/>
      <c r="G68" s="4"/>
      <c r="H68" s="4"/>
      <c r="I68" s="4"/>
      <c r="J68" s="4"/>
      <c r="K68" s="4"/>
      <c r="L68" s="4"/>
      <c r="M68" s="4"/>
      <c r="N68" s="4"/>
      <c r="O68" s="4"/>
      <c r="P68" s="5"/>
    </row>
    <row r="69" spans="5:19" ht="24" customHeight="1" x14ac:dyDescent="0.4">
      <c r="E69" s="15"/>
      <c r="F69" s="16"/>
      <c r="G69" s="16"/>
      <c r="H69" s="16"/>
      <c r="I69" s="16"/>
      <c r="J69" s="16"/>
      <c r="K69" s="227" t="s">
        <v>154</v>
      </c>
      <c r="L69" s="227"/>
      <c r="M69" s="123" t="str">
        <f>IF(L8="","",L8)</f>
        <v>本荘　太郎</v>
      </c>
      <c r="N69" s="116"/>
      <c r="O69" s="16"/>
      <c r="P69" s="17"/>
    </row>
    <row r="70" spans="5:19" ht="24" customHeight="1" x14ac:dyDescent="0.4">
      <c r="E70" s="224"/>
      <c r="F70" s="224"/>
      <c r="G70" s="224"/>
      <c r="H70" s="224"/>
      <c r="I70" s="224"/>
      <c r="J70" s="224"/>
      <c r="K70" s="224"/>
      <c r="L70" s="224"/>
      <c r="M70" s="224"/>
      <c r="N70" s="224"/>
      <c r="O70" s="224"/>
      <c r="P70" s="224"/>
    </row>
    <row r="71" spans="5:19" ht="18" customHeight="1" x14ac:dyDescent="0.4">
      <c r="E71" s="224" t="s">
        <v>132</v>
      </c>
      <c r="F71" s="224"/>
      <c r="G71" s="224"/>
      <c r="H71" s="224"/>
      <c r="I71" s="224"/>
      <c r="J71" s="224"/>
      <c r="K71" s="224"/>
      <c r="L71" s="224"/>
      <c r="M71" s="224"/>
      <c r="N71" s="224"/>
      <c r="O71" s="224"/>
      <c r="P71" s="224"/>
      <c r="Q71" s="53"/>
      <c r="R71" s="53"/>
      <c r="S71" s="53"/>
    </row>
    <row r="72" spans="5:19" ht="18" customHeight="1" x14ac:dyDescent="0.4">
      <c r="E72" s="224"/>
      <c r="F72" s="224"/>
      <c r="G72" s="224"/>
      <c r="H72" s="224"/>
      <c r="I72" s="224"/>
      <c r="J72" s="224"/>
      <c r="K72" s="224"/>
      <c r="L72" s="224"/>
      <c r="M72" s="224"/>
      <c r="N72" s="224"/>
      <c r="O72" s="224"/>
      <c r="P72" s="224"/>
      <c r="Q72" s="53"/>
      <c r="R72" s="53"/>
      <c r="S72" s="53"/>
    </row>
    <row r="73" spans="5:19" ht="18" customHeight="1" x14ac:dyDescent="0.4">
      <c r="E73" s="224"/>
      <c r="F73" s="224"/>
      <c r="G73" s="224"/>
      <c r="H73" s="224"/>
      <c r="I73" s="224"/>
      <c r="J73" s="224"/>
      <c r="K73" s="224"/>
      <c r="L73" s="224"/>
      <c r="M73" s="224"/>
      <c r="N73" s="224"/>
      <c r="O73" s="224"/>
      <c r="P73" s="224"/>
      <c r="Q73" s="53"/>
      <c r="R73" s="53"/>
      <c r="S73" s="53"/>
    </row>
    <row r="74" spans="5:19" ht="18" customHeight="1" x14ac:dyDescent="0.4">
      <c r="E74" s="224"/>
      <c r="F74" s="224"/>
      <c r="G74" s="224"/>
      <c r="H74" s="224"/>
      <c r="I74" s="224"/>
      <c r="J74" s="224"/>
      <c r="K74" s="224"/>
      <c r="L74" s="224"/>
      <c r="M74" s="224"/>
      <c r="N74" s="224"/>
      <c r="O74" s="224"/>
      <c r="P74" s="224"/>
      <c r="Q74" s="53"/>
      <c r="R74" s="53"/>
      <c r="S74" s="53"/>
    </row>
    <row r="75" spans="5:19" ht="18" customHeight="1" x14ac:dyDescent="0.4">
      <c r="E75" s="224"/>
      <c r="F75" s="224"/>
      <c r="G75" s="224"/>
      <c r="H75" s="224"/>
      <c r="I75" s="224"/>
      <c r="J75" s="224"/>
      <c r="K75" s="224"/>
      <c r="L75" s="224"/>
      <c r="M75" s="224"/>
      <c r="N75" s="224"/>
      <c r="O75" s="224"/>
      <c r="P75" s="224"/>
      <c r="Q75" s="53"/>
      <c r="R75" s="53"/>
      <c r="S75" s="53"/>
    </row>
    <row r="76" spans="5:19" ht="24" customHeight="1" x14ac:dyDescent="0.4">
      <c r="E76" s="18"/>
      <c r="F76" s="18"/>
      <c r="G76" s="18"/>
      <c r="H76" s="18"/>
      <c r="I76" s="18"/>
      <c r="J76" s="18"/>
      <c r="K76" s="18"/>
      <c r="L76" s="18"/>
      <c r="M76" s="18"/>
      <c r="N76" s="18"/>
      <c r="O76" s="18"/>
      <c r="P76" s="18"/>
    </row>
    <row r="77" spans="5:19" ht="24" customHeight="1" x14ac:dyDescent="0.4">
      <c r="E77" s="55"/>
      <c r="F77" s="55"/>
      <c r="G77" s="55"/>
      <c r="H77" s="55"/>
      <c r="I77" s="55"/>
      <c r="J77" s="55"/>
      <c r="K77" s="55"/>
      <c r="L77" s="55"/>
      <c r="M77" s="55"/>
      <c r="N77" s="55"/>
      <c r="O77" s="55"/>
      <c r="P77" s="55"/>
    </row>
    <row r="78" spans="5:19" ht="24" customHeight="1" x14ac:dyDescent="0.4">
      <c r="E78" s="55"/>
      <c r="F78" s="55"/>
      <c r="G78" s="55"/>
      <c r="H78" s="55"/>
      <c r="I78" s="55"/>
      <c r="J78" s="55"/>
      <c r="K78" s="55"/>
      <c r="L78" s="55"/>
      <c r="M78" s="55"/>
      <c r="N78" s="55"/>
      <c r="O78" s="55"/>
      <c r="P78" s="55"/>
    </row>
    <row r="83" spans="8:8" ht="24" customHeight="1" x14ac:dyDescent="0.4">
      <c r="H83" s="25"/>
    </row>
  </sheetData>
  <mergeCells count="89">
    <mergeCell ref="L8:P8"/>
    <mergeCell ref="F2:O2"/>
    <mergeCell ref="N4:P4"/>
    <mergeCell ref="E5:I5"/>
    <mergeCell ref="L5:M5"/>
    <mergeCell ref="L6:P6"/>
    <mergeCell ref="E10:P14"/>
    <mergeCell ref="E15:E17"/>
    <mergeCell ref="F15:G15"/>
    <mergeCell ref="H15:K15"/>
    <mergeCell ref="F16:G16"/>
    <mergeCell ref="H16:K16"/>
    <mergeCell ref="L16:M16"/>
    <mergeCell ref="N16:P16"/>
    <mergeCell ref="F17:G17"/>
    <mergeCell ref="H17:P17"/>
    <mergeCell ref="F25:G25"/>
    <mergeCell ref="E18:E20"/>
    <mergeCell ref="F18:G18"/>
    <mergeCell ref="H18:P18"/>
    <mergeCell ref="F19:G19"/>
    <mergeCell ref="H19:P19"/>
    <mergeCell ref="F20:G20"/>
    <mergeCell ref="H20:P20"/>
    <mergeCell ref="F23:G23"/>
    <mergeCell ref="I23:K23"/>
    <mergeCell ref="F24:G24"/>
    <mergeCell ref="H24:K24"/>
    <mergeCell ref="M24:P24"/>
    <mergeCell ref="E32:G32"/>
    <mergeCell ref="H32:J32"/>
    <mergeCell ref="H25:K25"/>
    <mergeCell ref="M25:P25"/>
    <mergeCell ref="E26:E28"/>
    <mergeCell ref="F26:G26"/>
    <mergeCell ref="H26:J26"/>
    <mergeCell ref="K26:L26"/>
    <mergeCell ref="M26:P26"/>
    <mergeCell ref="F27:G27"/>
    <mergeCell ref="H27:P27"/>
    <mergeCell ref="F28:G28"/>
    <mergeCell ref="E21:E25"/>
    <mergeCell ref="F21:G22"/>
    <mergeCell ref="H21:P21"/>
    <mergeCell ref="K22:O22"/>
    <mergeCell ref="H28:J28"/>
    <mergeCell ref="K28:L28"/>
    <mergeCell ref="M28:N28"/>
    <mergeCell ref="E30:G31"/>
    <mergeCell ref="H30:J30"/>
    <mergeCell ref="E33:G33"/>
    <mergeCell ref="H33:J33"/>
    <mergeCell ref="E34:G34"/>
    <mergeCell ref="H34:J34"/>
    <mergeCell ref="E35:G36"/>
    <mergeCell ref="H35:K35"/>
    <mergeCell ref="E71:P75"/>
    <mergeCell ref="F52:O52"/>
    <mergeCell ref="M35:P35"/>
    <mergeCell ref="H36:J36"/>
    <mergeCell ref="E37:G38"/>
    <mergeCell ref="N37:P37"/>
    <mergeCell ref="E39:G41"/>
    <mergeCell ref="H39:J39"/>
    <mergeCell ref="L39:P39"/>
    <mergeCell ref="H40:J40"/>
    <mergeCell ref="L40:P40"/>
    <mergeCell ref="H41:J41"/>
    <mergeCell ref="E70:P70"/>
    <mergeCell ref="K69:L69"/>
    <mergeCell ref="F54:O58"/>
    <mergeCell ref="E43:E45"/>
    <mergeCell ref="F43:G43"/>
    <mergeCell ref="H43:J43"/>
    <mergeCell ref="K43:L43"/>
    <mergeCell ref="M43:P43"/>
    <mergeCell ref="F44:G44"/>
    <mergeCell ref="H44:J44"/>
    <mergeCell ref="K44:L44"/>
    <mergeCell ref="M44:P44"/>
    <mergeCell ref="F59:O63"/>
    <mergeCell ref="F64:O65"/>
    <mergeCell ref="F66:O66"/>
    <mergeCell ref="F67:O67"/>
    <mergeCell ref="F45:G45"/>
    <mergeCell ref="H45:J45"/>
    <mergeCell ref="K45:L45"/>
    <mergeCell ref="M45:P45"/>
    <mergeCell ref="K47:M47"/>
  </mergeCells>
  <phoneticPr fontId="3"/>
  <conditionalFormatting sqref="H40:J40">
    <cfRule type="containsText" dxfId="1" priority="1" operator="containsText" text="申請区分のいずれかに☑！">
      <formula>NOT(ISERROR(SEARCH("申請区分のいずれかに☑！",H40)))</formula>
    </cfRule>
    <cfRule type="containsText" dxfId="0" priority="2" operator="containsText" text="申請区分に☑！">
      <formula>NOT(ISERROR(SEARCH("申請区分に☑！",H40)))</formula>
    </cfRule>
  </conditionalFormatting>
  <dataValidations count="2">
    <dataValidation imeMode="halfAlpha" allowBlank="1" showInputMessage="1" showErrorMessage="1" sqref="N16 H17:P17 L5:M5" xr:uid="{5B2350D3-A053-44CD-8BEF-5C83AF28B719}"/>
    <dataValidation imeMode="halfKatakana" allowBlank="1" showInputMessage="1" showErrorMessage="1" sqref="M44:P44" xr:uid="{E4387B47-DD7F-491D-BA7A-E207E175DD00}"/>
  </dataValidations>
  <printOptions horizontalCentered="1"/>
  <pageMargins left="0.70866141732283472" right="0.70866141732283472" top="0.43307086614173229" bottom="0.23622047244094491" header="0.39370078740157483" footer="0.19685039370078741"/>
  <pageSetup paperSize="9" scale="97" fitToHeight="0" orientation="portrait" r:id="rId1"/>
  <rowBreaks count="1" manualBreakCount="1">
    <brk id="49" min="4"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12</xdr:col>
                    <xdr:colOff>209550</xdr:colOff>
                    <xdr:row>13</xdr:row>
                    <xdr:rowOff>209550</xdr:rowOff>
                  </from>
                  <to>
                    <xdr:col>13</xdr:col>
                    <xdr:colOff>38100</xdr:colOff>
                    <xdr:row>15</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14</xdr:col>
                    <xdr:colOff>209550</xdr:colOff>
                    <xdr:row>13</xdr:row>
                    <xdr:rowOff>209550</xdr:rowOff>
                  </from>
                  <to>
                    <xdr:col>15</xdr:col>
                    <xdr:colOff>38100</xdr:colOff>
                    <xdr:row>15</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7</xdr:col>
                    <xdr:colOff>38100</xdr:colOff>
                    <xdr:row>19</xdr:row>
                    <xdr:rowOff>209550</xdr:rowOff>
                  </from>
                  <to>
                    <xdr:col>7</xdr:col>
                    <xdr:colOff>371475</xdr:colOff>
                    <xdr:row>21</xdr:row>
                    <xdr:rowOff>28575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8</xdr:col>
                    <xdr:colOff>352425</xdr:colOff>
                    <xdr:row>42</xdr:row>
                    <xdr:rowOff>209550</xdr:rowOff>
                  </from>
                  <to>
                    <xdr:col>9</xdr:col>
                    <xdr:colOff>180975</xdr:colOff>
                    <xdr:row>44</xdr:row>
                    <xdr:rowOff>19050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9</xdr:col>
                    <xdr:colOff>476250</xdr:colOff>
                    <xdr:row>19</xdr:row>
                    <xdr:rowOff>209550</xdr:rowOff>
                  </from>
                  <to>
                    <xdr:col>10</xdr:col>
                    <xdr:colOff>304800</xdr:colOff>
                    <xdr:row>21</xdr:row>
                    <xdr:rowOff>19050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12</xdr:col>
                    <xdr:colOff>190500</xdr:colOff>
                    <xdr:row>19</xdr:row>
                    <xdr:rowOff>209550</xdr:rowOff>
                  </from>
                  <to>
                    <xdr:col>13</xdr:col>
                    <xdr:colOff>28575</xdr:colOff>
                    <xdr:row>21</xdr:row>
                    <xdr:rowOff>28575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7</xdr:col>
                    <xdr:colOff>28575</xdr:colOff>
                    <xdr:row>20</xdr:row>
                    <xdr:rowOff>209550</xdr:rowOff>
                  </from>
                  <to>
                    <xdr:col>7</xdr:col>
                    <xdr:colOff>361950</xdr:colOff>
                    <xdr:row>22</xdr:row>
                    <xdr:rowOff>28575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7</xdr:col>
                    <xdr:colOff>133350</xdr:colOff>
                    <xdr:row>42</xdr:row>
                    <xdr:rowOff>209550</xdr:rowOff>
                  </from>
                  <to>
                    <xdr:col>7</xdr:col>
                    <xdr:colOff>476250</xdr:colOff>
                    <xdr:row>44</xdr:row>
                    <xdr:rowOff>19050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7</xdr:col>
                    <xdr:colOff>238125</xdr:colOff>
                    <xdr:row>35</xdr:row>
                    <xdr:rowOff>219075</xdr:rowOff>
                  </from>
                  <to>
                    <xdr:col>8</xdr:col>
                    <xdr:colOff>66675</xdr:colOff>
                    <xdr:row>37</xdr:row>
                    <xdr:rowOff>28575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10</xdr:col>
                    <xdr:colOff>257175</xdr:colOff>
                    <xdr:row>35</xdr:row>
                    <xdr:rowOff>209550</xdr:rowOff>
                  </from>
                  <to>
                    <xdr:col>11</xdr:col>
                    <xdr:colOff>85725</xdr:colOff>
                    <xdr:row>37</xdr:row>
                    <xdr:rowOff>19050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14</xdr:col>
                    <xdr:colOff>85725</xdr:colOff>
                    <xdr:row>26</xdr:row>
                    <xdr:rowOff>219075</xdr:rowOff>
                  </from>
                  <to>
                    <xdr:col>14</xdr:col>
                    <xdr:colOff>390525</xdr:colOff>
                    <xdr:row>28</xdr:row>
                    <xdr:rowOff>9525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15</xdr:col>
                    <xdr:colOff>0</xdr:colOff>
                    <xdr:row>26</xdr:row>
                    <xdr:rowOff>219075</xdr:rowOff>
                  </from>
                  <to>
                    <xdr:col>15</xdr:col>
                    <xdr:colOff>304800</xdr:colOff>
                    <xdr:row>28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9BFD-2A23-4754-8B77-10FEAC781EAE}">
  <dimension ref="A1:CY16"/>
  <sheetViews>
    <sheetView topLeftCell="Z1" workbookViewId="0">
      <selection activeCell="AR5" sqref="AR5"/>
    </sheetView>
  </sheetViews>
  <sheetFormatPr defaultRowHeight="18.75" x14ac:dyDescent="0.4"/>
  <cols>
    <col min="1" max="3" width="9" style="66"/>
    <col min="4" max="4" width="9.375" style="66" bestFit="1" customWidth="1"/>
    <col min="5" max="5" width="9" style="66"/>
    <col min="6" max="6" width="9.375" style="66" bestFit="1" customWidth="1"/>
    <col min="7" max="7" width="9" style="66"/>
    <col min="8" max="8" width="9.375" style="66" bestFit="1" customWidth="1"/>
    <col min="9" max="9" width="9" style="66"/>
    <col min="10" max="10" width="9.5" style="66" bestFit="1" customWidth="1"/>
    <col min="11" max="11" width="11.875" style="66" customWidth="1"/>
    <col min="12" max="12" width="9" style="66"/>
    <col min="13" max="14" width="9.375" style="66" bestFit="1" customWidth="1"/>
    <col min="15" max="15" width="9" style="66"/>
    <col min="16" max="16" width="21.875" style="66" bestFit="1" customWidth="1"/>
    <col min="17" max="17" width="15" style="66" customWidth="1"/>
    <col min="18" max="18" width="15.25" style="66" customWidth="1"/>
    <col min="19" max="19" width="16.375" style="66" customWidth="1"/>
    <col min="20" max="20" width="22.625" style="66" customWidth="1"/>
    <col min="21" max="21" width="18.75" style="66" customWidth="1"/>
    <col min="22" max="25" width="9" style="66"/>
    <col min="26" max="26" width="13" style="66" bestFit="1" customWidth="1"/>
    <col min="27" max="27" width="13" style="66" customWidth="1"/>
    <col min="28" max="29" width="9" style="66"/>
    <col min="30" max="30" width="15.125" style="66" bestFit="1" customWidth="1"/>
    <col min="31" max="31" width="11" style="66" bestFit="1" customWidth="1"/>
    <col min="32" max="32" width="15.375" style="66" bestFit="1" customWidth="1"/>
    <col min="33" max="33" width="9" style="66"/>
    <col min="34" max="34" width="13.125" style="66" customWidth="1"/>
    <col min="35" max="36" width="13" style="66" bestFit="1" customWidth="1"/>
    <col min="37" max="37" width="16.375" style="66" customWidth="1"/>
    <col min="38" max="38" width="10.875" style="66" customWidth="1"/>
    <col min="39" max="39" width="13" style="66" customWidth="1"/>
    <col min="40" max="16384" width="9" style="66"/>
  </cols>
  <sheetData>
    <row r="1" spans="1:103" x14ac:dyDescent="0.4">
      <c r="C1" s="67"/>
      <c r="D1" s="68"/>
      <c r="E1" s="69"/>
      <c r="F1" s="68"/>
      <c r="G1" s="70"/>
      <c r="H1" s="70"/>
      <c r="I1" s="70"/>
      <c r="J1" s="70"/>
      <c r="K1" s="70"/>
      <c r="L1" s="70"/>
      <c r="M1" s="67"/>
      <c r="N1" s="67"/>
      <c r="O1" s="67"/>
      <c r="P1" s="70"/>
      <c r="Q1" s="67"/>
      <c r="R1" s="68"/>
      <c r="S1" s="68"/>
      <c r="T1" s="68"/>
      <c r="U1" s="71"/>
      <c r="V1" s="68"/>
      <c r="W1" s="68"/>
      <c r="X1" s="68"/>
      <c r="Y1" s="68"/>
      <c r="Z1" s="70"/>
      <c r="AA1" s="70"/>
      <c r="AB1" s="70"/>
      <c r="AC1" s="70"/>
      <c r="AD1" s="70"/>
      <c r="AE1" s="72"/>
      <c r="AF1" s="73"/>
      <c r="AG1" s="94"/>
      <c r="AH1" s="99" t="s">
        <v>134</v>
      </c>
      <c r="AI1" s="99" t="s">
        <v>134</v>
      </c>
      <c r="AJ1" s="99" t="s">
        <v>134</v>
      </c>
      <c r="AK1" s="94"/>
      <c r="AL1" s="99"/>
      <c r="AM1" s="99"/>
      <c r="AN1" s="104"/>
      <c r="AO1" s="94"/>
      <c r="AP1" s="104"/>
      <c r="AQ1" s="104"/>
      <c r="AR1" s="104"/>
      <c r="AS1" s="104"/>
      <c r="AT1" s="105"/>
    </row>
    <row r="2" spans="1:103" x14ac:dyDescent="0.4">
      <c r="B2" s="66" t="s">
        <v>85</v>
      </c>
      <c r="C2" s="67" t="s">
        <v>86</v>
      </c>
      <c r="D2" s="67" t="s">
        <v>87</v>
      </c>
      <c r="E2" s="66" t="s">
        <v>88</v>
      </c>
      <c r="F2" s="67" t="s">
        <v>89</v>
      </c>
      <c r="G2" s="66" t="s">
        <v>79</v>
      </c>
      <c r="H2" s="66" t="s">
        <v>80</v>
      </c>
      <c r="I2" s="66" t="s">
        <v>81</v>
      </c>
      <c r="J2" s="66" t="s">
        <v>82</v>
      </c>
      <c r="K2" s="66" t="s">
        <v>83</v>
      </c>
      <c r="L2" s="66" t="s">
        <v>84</v>
      </c>
      <c r="M2" s="67" t="s">
        <v>90</v>
      </c>
      <c r="N2" s="67" t="s">
        <v>91</v>
      </c>
      <c r="O2" s="67" t="s">
        <v>92</v>
      </c>
      <c r="P2" s="66" t="s">
        <v>93</v>
      </c>
      <c r="Q2" s="67" t="s">
        <v>94</v>
      </c>
      <c r="R2" s="67" t="s">
        <v>95</v>
      </c>
      <c r="S2" s="67" t="s">
        <v>96</v>
      </c>
      <c r="T2" s="67" t="s">
        <v>97</v>
      </c>
      <c r="U2" s="74" t="s">
        <v>98</v>
      </c>
      <c r="V2" s="67" t="s">
        <v>99</v>
      </c>
      <c r="W2" s="67" t="s">
        <v>100</v>
      </c>
      <c r="X2" s="67" t="s">
        <v>101</v>
      </c>
      <c r="Y2" s="67" t="s">
        <v>102</v>
      </c>
      <c r="Z2" s="66" t="s">
        <v>130</v>
      </c>
      <c r="AA2" s="66" t="s">
        <v>129</v>
      </c>
      <c r="AB2" s="66" t="s">
        <v>103</v>
      </c>
      <c r="AC2" s="66" t="s">
        <v>104</v>
      </c>
      <c r="AD2" s="66" t="s">
        <v>105</v>
      </c>
      <c r="AE2" s="72" t="s">
        <v>106</v>
      </c>
      <c r="AF2" s="75" t="s">
        <v>107</v>
      </c>
      <c r="AG2" s="95" t="s">
        <v>131</v>
      </c>
      <c r="AH2" s="100" t="s">
        <v>136</v>
      </c>
      <c r="AI2" s="101" t="s">
        <v>137</v>
      </c>
      <c r="AJ2" s="101" t="s">
        <v>138</v>
      </c>
      <c r="AK2" s="95" t="s">
        <v>135</v>
      </c>
      <c r="AL2" s="99" t="s">
        <v>139</v>
      </c>
      <c r="AM2" s="99" t="s">
        <v>140</v>
      </c>
      <c r="AN2" s="102" t="s">
        <v>141</v>
      </c>
      <c r="AO2" s="95" t="s">
        <v>131</v>
      </c>
      <c r="AP2" s="103" t="s">
        <v>142</v>
      </c>
      <c r="AQ2" s="103" t="s">
        <v>143</v>
      </c>
      <c r="AR2" s="103" t="s">
        <v>144</v>
      </c>
      <c r="AS2" s="102" t="s">
        <v>136</v>
      </c>
      <c r="AT2" s="106" t="s">
        <v>145</v>
      </c>
    </row>
    <row r="3" spans="1:103" s="56" customFormat="1" x14ac:dyDescent="0.4">
      <c r="A3" s="56">
        <v>1</v>
      </c>
      <c r="C3" s="56">
        <f>'申請書 (様式)'!L8</f>
        <v>0</v>
      </c>
      <c r="D3" s="56">
        <f>'申請書 (様式)'!L5</f>
        <v>0</v>
      </c>
      <c r="F3" s="56">
        <f>'申請書 (様式)'!L6</f>
        <v>0</v>
      </c>
      <c r="G3" s="56">
        <f>'申請書 (様式)'!H43</f>
        <v>0</v>
      </c>
      <c r="H3" s="56">
        <f>'申請書 (様式)'!M43</f>
        <v>0</v>
      </c>
      <c r="I3" s="56" t="str">
        <f>'申請書 (様式)'!V44</f>
        <v>エラー</v>
      </c>
      <c r="J3" s="93">
        <f>'申請書 (様式)'!H45</f>
        <v>0</v>
      </c>
      <c r="K3" s="56">
        <f>'申請書 (様式)'!M44</f>
        <v>0</v>
      </c>
      <c r="L3" s="56">
        <f>'申請書 (様式)'!M45</f>
        <v>0</v>
      </c>
      <c r="M3" s="85" t="str">
        <f>'申請書 (様式)'!V15</f>
        <v>エラー</v>
      </c>
      <c r="N3" s="83">
        <f>'申請書 (様式)'!H16</f>
        <v>0</v>
      </c>
      <c r="O3" s="56">
        <f>'申請書 (様式)'!N16</f>
        <v>0</v>
      </c>
      <c r="P3" s="56">
        <f>'申請書 (様式)'!H17</f>
        <v>0</v>
      </c>
      <c r="Q3" s="56">
        <f>'申請書 (様式)'!H18</f>
        <v>0</v>
      </c>
      <c r="R3" s="56">
        <f>'申請書 (様式)'!H19</f>
        <v>0</v>
      </c>
      <c r="S3" s="56">
        <f>'申請書 (様式)'!H20</f>
        <v>0</v>
      </c>
      <c r="T3" s="56" t="b">
        <f>'申請書 (様式)'!V21</f>
        <v>0</v>
      </c>
      <c r="U3" s="76">
        <f>'申請書 (様式)'!I23</f>
        <v>0</v>
      </c>
      <c r="V3" s="83">
        <f>'申請書 (様式)'!H24</f>
        <v>0</v>
      </c>
      <c r="W3" s="83">
        <f>'申請書 (様式)'!M24</f>
        <v>0</v>
      </c>
      <c r="X3" s="83">
        <f>'申請書 (様式)'!H25</f>
        <v>0</v>
      </c>
      <c r="Y3" s="83">
        <f>'申請書 (様式)'!M25</f>
        <v>0</v>
      </c>
      <c r="Z3" s="56">
        <f>'申請書 (様式)'!H26</f>
        <v>0</v>
      </c>
      <c r="AA3" s="56">
        <f>'申請書 (様式)'!M26</f>
        <v>0</v>
      </c>
      <c r="AB3" s="83">
        <f>'申請書 (様式)'!H28</f>
        <v>0</v>
      </c>
      <c r="AC3" s="83">
        <f>'申請書 (様式)'!M28</f>
        <v>0</v>
      </c>
      <c r="AD3" s="56" t="str">
        <f>'申請書 (様式)'!V27</f>
        <v>エラー</v>
      </c>
      <c r="AE3" s="56" t="e">
        <f>'申請書 (様式)'!S4</f>
        <v>#VALUE!</v>
      </c>
      <c r="AF3" s="85" t="str">
        <f>'申請書 (様式)'!N4</f>
        <v>　　年　　月　　日</v>
      </c>
      <c r="AG3" s="95" t="str">
        <f>'申請書 (様式)'!H41</f>
        <v/>
      </c>
      <c r="AH3" s="102">
        <f>'申請書 (様式)'!H30</f>
        <v>0</v>
      </c>
      <c r="AI3" s="95">
        <f>'申請書 (様式)'!H32</f>
        <v>0</v>
      </c>
      <c r="AJ3" s="95">
        <f>'申請書 (様式)'!H33</f>
        <v>0</v>
      </c>
      <c r="AK3" s="95">
        <f>'申請書 (様式)'!H34</f>
        <v>0</v>
      </c>
      <c r="AL3" s="83">
        <f>'申請書 (様式)'!H35</f>
        <v>0</v>
      </c>
      <c r="AM3" s="83">
        <f>'申請書 (様式)'!M35</f>
        <v>0</v>
      </c>
      <c r="AN3" s="80" t="str">
        <f>'申請書 (様式)'!V37</f>
        <v>エラー</v>
      </c>
      <c r="AO3" s="107" t="str">
        <f>'申請書 (様式)'!H39</f>
        <v/>
      </c>
      <c r="AP3" s="79"/>
      <c r="AQ3" s="82"/>
      <c r="AR3" s="77"/>
      <c r="AS3" s="83"/>
      <c r="AT3" s="83"/>
      <c r="AU3" s="76"/>
      <c r="AV3" s="76"/>
      <c r="BC3" s="80"/>
      <c r="BE3" s="83"/>
      <c r="BF3" s="83"/>
      <c r="BG3" s="77"/>
      <c r="BH3" s="78"/>
      <c r="BI3" s="83"/>
      <c r="BJ3" s="81"/>
      <c r="BK3" s="81"/>
      <c r="BL3" s="81"/>
      <c r="BM3" s="81"/>
      <c r="BN3" s="81"/>
      <c r="BO3" s="81"/>
      <c r="BP3" s="81"/>
      <c r="BQ3" s="81"/>
      <c r="BR3" s="80"/>
      <c r="BS3" s="81"/>
      <c r="BT3" s="79"/>
      <c r="BU3" s="82"/>
      <c r="BY3" s="83"/>
      <c r="CH3" s="76"/>
      <c r="CI3" s="76"/>
      <c r="CJ3" s="76"/>
      <c r="CK3" s="76"/>
      <c r="CL3" s="76"/>
      <c r="CM3" s="76"/>
      <c r="CN3" s="76"/>
      <c r="CO3" s="76"/>
      <c r="CQ3" s="83"/>
      <c r="CS3" s="83"/>
      <c r="CV3" s="83"/>
      <c r="CW3" s="83"/>
      <c r="CY3" s="83"/>
    </row>
    <row r="4" spans="1:103" x14ac:dyDescent="0.4">
      <c r="W4" s="83"/>
      <c r="X4" s="83"/>
      <c r="Y4" s="83"/>
      <c r="Z4" s="83"/>
      <c r="AA4" s="83"/>
      <c r="AC4" s="83"/>
      <c r="AD4" s="83"/>
      <c r="AE4" s="83"/>
      <c r="AF4" s="83"/>
      <c r="AG4" s="95"/>
    </row>
    <row r="6" spans="1:103" x14ac:dyDescent="0.4">
      <c r="AB6" s="56">
        <f>'申請書 (様式)'!I26</f>
        <v>0</v>
      </c>
    </row>
    <row r="7" spans="1:103" x14ac:dyDescent="0.4">
      <c r="Q7" s="56"/>
    </row>
    <row r="9" spans="1:103" x14ac:dyDescent="0.4">
      <c r="Q9" s="83"/>
    </row>
    <row r="10" spans="1:103" x14ac:dyDescent="0.4">
      <c r="R10" s="83"/>
      <c r="S10" s="83"/>
      <c r="T10" s="83"/>
      <c r="U10" s="83"/>
    </row>
    <row r="11" spans="1:103" x14ac:dyDescent="0.4">
      <c r="Q11" s="83"/>
      <c r="R11" s="83"/>
      <c r="S11" s="83"/>
      <c r="T11" s="83"/>
      <c r="U11" s="83"/>
      <c r="V11" s="83"/>
    </row>
    <row r="12" spans="1:103" x14ac:dyDescent="0.4">
      <c r="Q12" s="83"/>
      <c r="R12" s="83"/>
      <c r="S12" s="83"/>
      <c r="T12" s="83"/>
      <c r="U12" s="83"/>
      <c r="V12" s="83"/>
    </row>
    <row r="13" spans="1:103" x14ac:dyDescent="0.4">
      <c r="Q13" s="83"/>
      <c r="R13" s="83"/>
      <c r="S13" s="83"/>
      <c r="T13" s="83"/>
      <c r="U13" s="83"/>
      <c r="V13" s="83"/>
    </row>
    <row r="14" spans="1:103" x14ac:dyDescent="0.4">
      <c r="Q14" s="83"/>
      <c r="R14" s="83"/>
      <c r="S14" s="83"/>
      <c r="T14" s="83"/>
      <c r="U14" s="83"/>
      <c r="V14" s="83"/>
    </row>
    <row r="15" spans="1:103" x14ac:dyDescent="0.4">
      <c r="Q15" s="83"/>
      <c r="R15" s="83"/>
      <c r="S15" s="83"/>
      <c r="T15" s="83"/>
      <c r="U15" s="83"/>
      <c r="V15" s="83"/>
    </row>
    <row r="16" spans="1:103" x14ac:dyDescent="0.4">
      <c r="Q16" s="83"/>
      <c r="R16" s="83"/>
      <c r="S16" s="83"/>
      <c r="T16" s="83"/>
      <c r="U16" s="83"/>
      <c r="V16" s="8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(様式)</vt:lpstr>
      <vt:lpstr>申請書 (記入例）</vt:lpstr>
      <vt:lpstr>Sheet1</vt:lpstr>
      <vt:lpstr>'申請書 (記入例）'!Print_Area</vt:lpstr>
      <vt:lpstr>'申請書 (様式)'!Print_Area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2022-05-02T03:44:26Z</dcterms:created>
  <dcterms:modified xsi:type="dcterms:W3CDTF">2023-03-30T05:50:29Z</dcterms:modified>
</cp:coreProperties>
</file>